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cdaoffice.org\vault01\home\sloanl\Admin\EEO\Pay Equity Reports\FY 25\"/>
    </mc:Choice>
  </mc:AlternateContent>
  <xr:revisionPtr revIDLastSave="0" documentId="13_ncr:1_{2B83F486-F686-4A30-9BFD-B9A79DA7C6CF}" xr6:coauthVersionLast="47" xr6:coauthVersionMax="47" xr10:uidLastSave="{00000000-0000-0000-0000-000000000000}"/>
  <bookViews>
    <workbookView xWindow="-120" yWindow="-120" windowWidth="29040" windowHeight="15720" tabRatio="956" activeTab="1" xr2:uid="{8D5E495C-F524-465A-A4EB-80D9D4CCCCC9}"/>
  </bookViews>
  <sheets>
    <sheet name="Table A - # of Employees (#1)" sheetId="1" r:id="rId1"/>
    <sheet name="Table B - # of Promotions (#2)" sheetId="7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7" l="1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B5" i="1" l="1"/>
  <c r="B6" i="1"/>
  <c r="J16" i="7"/>
  <c r="J15" i="7"/>
  <c r="J14" i="7"/>
  <c r="J13" i="7"/>
  <c r="J12" i="7"/>
  <c r="J11" i="7"/>
  <c r="J10" i="7"/>
  <c r="J9" i="7"/>
  <c r="J8" i="7"/>
  <c r="J7" i="7"/>
  <c r="J6" i="7"/>
  <c r="J5" i="7"/>
  <c r="J4" i="7"/>
</calcChain>
</file>

<file path=xl/sharedStrings.xml><?xml version="1.0" encoding="utf-8"?>
<sst xmlns="http://schemas.openxmlformats.org/spreadsheetml/2006/main" count="431" uniqueCount="143">
  <si>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</si>
  <si>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</si>
  <si>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</si>
  <si>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</si>
  <si>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</si>
  <si>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</si>
  <si>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</si>
  <si>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</si>
  <si>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</si>
  <si>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</si>
  <si>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</si>
  <si>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</si>
  <si>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</si>
  <si>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</si>
  <si>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</si>
  <si>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</si>
  <si>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</si>
  <si>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</si>
  <si>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</si>
  <si>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New Title Description</t>
  </si>
  <si>
    <t>Old Title Description</t>
  </si>
  <si>
    <t>New Assignment Level</t>
  </si>
  <si>
    <t>Prior Assignment Level</t>
  </si>
  <si>
    <t>Change in Pay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</si>
  <si>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</si>
  <si>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</si>
  <si>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</si>
  <si>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</si>
  <si>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</si>
  <si>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</si>
  <si>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</si>
  <si>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</si>
  <si>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</si>
  <si>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</si>
  <si>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</si>
  <si>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</si>
  <si>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</si>
  <si>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</si>
  <si>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</si>
  <si>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</si>
  <si>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</si>
  <si>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</si>
  <si>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</si>
  <si>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</si>
  <si>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</si>
  <si>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I Choose Not to Disclose</t>
  </si>
  <si>
    <t>EIN</t>
  </si>
  <si>
    <t>Date</t>
  </si>
  <si>
    <t>Prior Salary</t>
  </si>
  <si>
    <t>New Salary</t>
  </si>
  <si>
    <t>Same</t>
  </si>
  <si>
    <t>Assistant District Attorney</t>
  </si>
  <si>
    <t>Criminal Court Assistant</t>
  </si>
  <si>
    <t>Discovery Specialist</t>
  </si>
  <si>
    <t>District Attorney - Richmond County</t>
  </si>
  <si>
    <t>Carlos Torres</t>
  </si>
  <si>
    <t>Paul DiDonato</t>
  </si>
  <si>
    <t>Lijuan Jang</t>
  </si>
  <si>
    <t>Kylie Pearsall</t>
  </si>
  <si>
    <t>Arda Ozdinc</t>
  </si>
  <si>
    <t>Alexandria Paterno</t>
  </si>
  <si>
    <t>Kristan Cousins</t>
  </si>
  <si>
    <t>Antonia Assenso</t>
  </si>
  <si>
    <t>Alexis Argentine</t>
  </si>
  <si>
    <t>Lawrence Kelly</t>
  </si>
  <si>
    <t>Alexis Ciotola</t>
  </si>
  <si>
    <t>Ahkianne Wanliss</t>
  </si>
  <si>
    <t>Melanie Sommer</t>
  </si>
  <si>
    <t>Lindsay Netterville</t>
  </si>
  <si>
    <t>Jamie Capodieci</t>
  </si>
  <si>
    <t>Giselle Lopez</t>
  </si>
  <si>
    <t>Christina Arambages</t>
  </si>
  <si>
    <t>Hannah Curley</t>
  </si>
  <si>
    <t>John Azzato</t>
  </si>
  <si>
    <t>Matthew Ameduri</t>
  </si>
  <si>
    <t>Carly Bernsten</t>
  </si>
  <si>
    <t>Brianna Joerger</t>
  </si>
  <si>
    <t>Angelina Demodna</t>
  </si>
  <si>
    <t>Milana Lipkind</t>
  </si>
  <si>
    <t>Kristen Gisonda</t>
  </si>
  <si>
    <t>Veronica Bulding</t>
  </si>
  <si>
    <t>Catherine Conaty</t>
  </si>
  <si>
    <t>Angelique Floyd</t>
  </si>
  <si>
    <t>Ashley Travaglione</t>
  </si>
  <si>
    <t>Amalia Albertson</t>
  </si>
  <si>
    <t>Kaitlyn Depalma</t>
  </si>
  <si>
    <t>Elizabeth Belluomo</t>
  </si>
  <si>
    <t>Rita Gonzalez</t>
  </si>
  <si>
    <t>Gregg Brown</t>
  </si>
  <si>
    <t>Gabriella Caggiano</t>
  </si>
  <si>
    <t>Victoria Levin</t>
  </si>
  <si>
    <t>Melissa O'Leary</t>
  </si>
  <si>
    <t>Diann Bragg</t>
  </si>
  <si>
    <t>Deputy Director of Facilities</t>
  </si>
  <si>
    <t>Deputy Director of IT</t>
  </si>
  <si>
    <t>Administrative Director</t>
  </si>
  <si>
    <t>Trials Paralegal</t>
  </si>
  <si>
    <t>Deputy Bureau Chief of Conviction Integrity Review and Trials</t>
  </si>
  <si>
    <t>Deputy Unit Chief of Cyber Crimes</t>
  </si>
  <si>
    <t>Trials Bureau Chief</t>
  </si>
  <si>
    <t>Unit Chief of Juvenile Justice</t>
  </si>
  <si>
    <t>Senior Detective Investigator/Tech Team Supervisor</t>
  </si>
  <si>
    <t>Appeals Paralegal</t>
  </si>
  <si>
    <t>Unit Chief of Hate Crimes</t>
  </si>
  <si>
    <t>Criminal Court Deputy Bureau Chief</t>
  </si>
  <si>
    <t>Domestic Violence Deputy Bureau Chief</t>
  </si>
  <si>
    <t>Unit Chief of Retail Theft</t>
  </si>
  <si>
    <t>Immigrant Liasion</t>
  </si>
  <si>
    <t>Crime Stategies Analyst</t>
  </si>
  <si>
    <t>Special Victims Assistant District Attorney</t>
  </si>
  <si>
    <t>Narcotics Assistant District Attorney</t>
  </si>
  <si>
    <t>Trials Assistant District Attorney</t>
  </si>
  <si>
    <t>Domestic Violence Assistant District Attorney</t>
  </si>
  <si>
    <t>Crime Strategies Supervisor</t>
  </si>
  <si>
    <t>Crime Strategies Supervisor - Phone Room</t>
  </si>
  <si>
    <t>Deputy Director of Victim Services Unit</t>
  </si>
  <si>
    <t>IPV Sexual Assault Unit Chief</t>
  </si>
  <si>
    <t>Deputy Unit Chief of Vehicular Crimes</t>
  </si>
  <si>
    <t>Data Coordinator</t>
  </si>
  <si>
    <t>Data Associate</t>
  </si>
  <si>
    <t>ATI Administrative Coordinator</t>
  </si>
  <si>
    <t>Administrative Associate</t>
  </si>
  <si>
    <t>Bureau Chief of Economic Crimes</t>
  </si>
  <si>
    <t>Deputy Director of Finance</t>
  </si>
  <si>
    <t>Executive Assistant District Attorney for Special Victims &amp; Pathways to Justice</t>
  </si>
  <si>
    <t>Domestic Violence Division Chief</t>
  </si>
  <si>
    <t>Victim Advocate (Data)</t>
  </si>
  <si>
    <t>Facilities Assistant</t>
  </si>
  <si>
    <t>Senior System Admin</t>
  </si>
  <si>
    <t>Facilities Supervisor</t>
  </si>
  <si>
    <t>Deputy Bureau Chief of Grand Jury</t>
  </si>
  <si>
    <t>Deputy Bureau Chief of Juvenile Justice Unit Chief</t>
  </si>
  <si>
    <t>Senior Detective Investigator</t>
  </si>
  <si>
    <t>Procurement Generalist</t>
  </si>
  <si>
    <t>Victim Advocate</t>
  </si>
  <si>
    <t>Criminal Court Assistant District Attorney</t>
  </si>
  <si>
    <t>ATI Assistant</t>
  </si>
  <si>
    <t>Deputy Bureau Chief of Economic Crimes</t>
  </si>
  <si>
    <t>Procurement Analyst</t>
  </si>
  <si>
    <t>Special Victims Deputy Bureau Chief</t>
  </si>
  <si>
    <t>Community Associate</t>
  </si>
  <si>
    <t>Community Coordinator</t>
  </si>
  <si>
    <t>Deanna Benedetto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</si>
</sst>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44" fontId="10" fillId="0" borderId="1" xfId="1" applyFont="1" applyFill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A2" sqref="A2"/>
    </sheetView>
  </sheetViews>
  <sheetFormatPr defaultRowHeight="15" x14ac:dyDescent="0.25"/>
  <cols>
    <col min="1" max="1" width="31.85546875" style="9" customWidth="1"/>
    <col min="2" max="2" width="16" style="8" customWidth="1"/>
    <col min="3" max="3" width="29.7109375" customWidth="1"/>
  </cols>
  <sheetData>
    <row r="1" spans="1:2" ht="27.75" customHeight="1" x14ac:dyDescent="0.35">
      <c r="A1" s="32" t="s">
        <v>37</v>
      </c>
      <c r="B1" s="32"/>
    </row>
    <row r="2" spans="1:2" ht="15.75" customHeight="1" x14ac:dyDescent="0.25">
      <c r="A2" s="25" t="s">
        <v>54</v>
      </c>
      <c r="B2" s="25"/>
    </row>
    <row r="3" spans="1:2" x14ac:dyDescent="0.25">
      <c r="A3" s="5" t="s">
        <v>36</v>
      </c>
      <c r="B3" s="10" t="s">
        <v>0</v>
      </c>
    </row>
    <row r="4" spans="1:2" x14ac:dyDescent="0.25">
      <c r="A4" s="11" t="s">
        <v>26</v>
      </c>
      <c r="B4" s="16">
        <v>0</v>
      </c>
    </row>
    <row r="5" spans="1:2" x14ac:dyDescent="0.25">
      <c r="A5" s="11" t="s">
        <v>25</v>
      </c>
      <c r="B5" s="16">
        <f>SUM(23,7,5,7)</f>
        <v>42</v>
      </c>
    </row>
    <row r="6" spans="1:2" x14ac:dyDescent="0.25">
      <c r="A6" s="5" t="s">
        <v>0</v>
      </c>
      <c r="B6" s="18">
        <f>B4+B5</f>
        <v>42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5BAF-BDCC-4C05-9DB6-E0D5B4072017}">
  <dimension ref="A1:J42"/>
  <sheetViews>
    <sheetView tabSelected="1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F42" sqref="F42"/>
    </sheetView>
  </sheetViews>
  <sheetFormatPr defaultRowHeight="15" x14ac:dyDescent="0.25"/>
  <cols>
    <col min="1" max="1" width="26.140625" customWidth="1"/>
    <col min="2" max="3" width="15.85546875" hidden="1" customWidth="1"/>
    <col min="4" max="4" width="21.5703125" style="9" customWidth="1"/>
    <col min="5" max="5" width="25.7109375" style="9" customWidth="1"/>
    <col min="6" max="6" width="21.28515625" style="9" customWidth="1"/>
    <col min="7" max="9" width="22" style="9" customWidth="1"/>
    <col min="10" max="10" width="22.42578125" style="9" customWidth="1"/>
  </cols>
  <sheetData>
    <row r="1" spans="1:10" ht="27.75" customHeight="1" x14ac:dyDescent="0.35">
      <c r="A1" s="33" t="s">
        <v>42</v>
      </c>
      <c r="B1" s="33"/>
      <c r="C1" s="33"/>
      <c r="D1" s="33"/>
    </row>
    <row r="2" spans="1:10" ht="15.75" thickBot="1" x14ac:dyDescent="0.3">
      <c r="A2" s="25" t="s">
        <v>54</v>
      </c>
      <c r="B2" s="19"/>
      <c r="C2" s="19"/>
    </row>
    <row r="3" spans="1:10" ht="27" thickTop="1" x14ac:dyDescent="0.25">
      <c r="A3" s="14" t="s">
        <v>43</v>
      </c>
      <c r="B3" s="14" t="s">
        <v>46</v>
      </c>
      <c r="C3" s="14" t="s">
        <v>47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48</v>
      </c>
      <c r="I3" s="14" t="s">
        <v>49</v>
      </c>
      <c r="J3" s="14" t="s">
        <v>23</v>
      </c>
    </row>
    <row r="4" spans="1:10" ht="46.5" customHeight="1" x14ac:dyDescent="0.25">
      <c r="A4" s="21" t="s">
        <v>55</v>
      </c>
      <c r="B4" s="21">
        <v>1898898</v>
      </c>
      <c r="C4" s="28">
        <v>45214</v>
      </c>
      <c r="D4" s="21" t="s">
        <v>93</v>
      </c>
      <c r="E4" s="21" t="s">
        <v>127</v>
      </c>
      <c r="F4" s="21" t="s">
        <v>50</v>
      </c>
      <c r="G4" s="21" t="s">
        <v>140</v>
      </c>
      <c r="H4" s="29">
        <v>63868</v>
      </c>
      <c r="I4" s="29">
        <v>73000</v>
      </c>
      <c r="J4" s="27">
        <f t="shared" ref="J4:J6" si="0">SUM(I4-H4)</f>
        <v>9132</v>
      </c>
    </row>
    <row r="5" spans="1:10" ht="46.5" customHeight="1" x14ac:dyDescent="0.25">
      <c r="A5" s="21" t="s">
        <v>56</v>
      </c>
      <c r="B5" s="21">
        <v>1898896</v>
      </c>
      <c r="C5" s="28">
        <v>45221</v>
      </c>
      <c r="D5" s="21" t="s">
        <v>94</v>
      </c>
      <c r="E5" s="21" t="s">
        <v>128</v>
      </c>
      <c r="F5" s="21" t="s">
        <v>50</v>
      </c>
      <c r="G5" s="21" t="s">
        <v>140</v>
      </c>
      <c r="H5" s="29">
        <v>97850</v>
      </c>
      <c r="I5" s="29">
        <v>115000</v>
      </c>
      <c r="J5" s="27">
        <f t="shared" si="0"/>
        <v>17150</v>
      </c>
    </row>
    <row r="6" spans="1:10" ht="46.5" customHeight="1" x14ac:dyDescent="0.25">
      <c r="A6" s="21" t="s">
        <v>57</v>
      </c>
      <c r="B6" s="21">
        <v>1894463</v>
      </c>
      <c r="C6" s="28">
        <v>45298</v>
      </c>
      <c r="D6" s="21" t="s">
        <v>95</v>
      </c>
      <c r="E6" s="21" t="s">
        <v>129</v>
      </c>
      <c r="F6" s="21" t="s">
        <v>50</v>
      </c>
      <c r="G6" s="21" t="s">
        <v>141</v>
      </c>
      <c r="H6" s="29">
        <v>87550</v>
      </c>
      <c r="I6" s="29">
        <v>95000</v>
      </c>
      <c r="J6" s="27">
        <f t="shared" si="0"/>
        <v>7450</v>
      </c>
    </row>
    <row r="7" spans="1:10" x14ac:dyDescent="0.25">
      <c r="A7" s="21" t="s">
        <v>142</v>
      </c>
      <c r="B7" s="21">
        <v>1884404</v>
      </c>
      <c r="C7" s="28">
        <v>45298</v>
      </c>
      <c r="D7" s="21" t="s">
        <v>96</v>
      </c>
      <c r="E7" s="21" t="s">
        <v>52</v>
      </c>
      <c r="F7" s="21" t="s">
        <v>50</v>
      </c>
      <c r="G7" s="21" t="s">
        <v>140</v>
      </c>
      <c r="H7" s="29">
        <v>55353</v>
      </c>
      <c r="I7" s="29">
        <v>59000</v>
      </c>
      <c r="J7" s="27">
        <f t="shared" ref="J7:J42" si="1">SUM(I7-H7)</f>
        <v>3647</v>
      </c>
    </row>
    <row r="8" spans="1:10" x14ac:dyDescent="0.25">
      <c r="A8" s="21" t="s">
        <v>58</v>
      </c>
      <c r="B8" s="21">
        <v>1075331</v>
      </c>
      <c r="C8" s="28">
        <v>45333</v>
      </c>
      <c r="D8" s="21" t="s">
        <v>53</v>
      </c>
      <c r="E8" s="21" t="s">
        <v>52</v>
      </c>
      <c r="F8" s="21" t="s">
        <v>50</v>
      </c>
      <c r="G8" s="21" t="s">
        <v>140</v>
      </c>
      <c r="H8" s="29">
        <v>52530</v>
      </c>
      <c r="I8" s="29">
        <v>55000</v>
      </c>
      <c r="J8" s="27">
        <f t="shared" si="1"/>
        <v>2470</v>
      </c>
    </row>
    <row r="9" spans="1:10" ht="45" x14ac:dyDescent="0.25">
      <c r="A9" s="21" t="s">
        <v>59</v>
      </c>
      <c r="B9" s="21">
        <v>1934950</v>
      </c>
      <c r="C9" s="28">
        <v>45368</v>
      </c>
      <c r="D9" s="21" t="s">
        <v>97</v>
      </c>
      <c r="E9" s="21" t="s">
        <v>130</v>
      </c>
      <c r="F9" s="21" t="s">
        <v>50</v>
      </c>
      <c r="G9" s="21" t="s">
        <v>51</v>
      </c>
      <c r="H9" s="29">
        <v>164565</v>
      </c>
      <c r="I9" s="29">
        <v>180000</v>
      </c>
      <c r="J9" s="27">
        <f t="shared" si="1"/>
        <v>15435</v>
      </c>
    </row>
    <row r="10" spans="1:10" ht="30" x14ac:dyDescent="0.25">
      <c r="A10" s="21" t="s">
        <v>60</v>
      </c>
      <c r="B10" s="21">
        <v>1876454</v>
      </c>
      <c r="C10" s="28">
        <v>45431</v>
      </c>
      <c r="D10" s="21" t="s">
        <v>98</v>
      </c>
      <c r="E10" s="21" t="s">
        <v>51</v>
      </c>
      <c r="F10" s="21" t="s">
        <v>50</v>
      </c>
      <c r="G10" s="21" t="s">
        <v>51</v>
      </c>
      <c r="H10" s="29">
        <v>118111</v>
      </c>
      <c r="I10" s="29">
        <v>125000</v>
      </c>
      <c r="J10" s="27">
        <f t="shared" si="1"/>
        <v>6889</v>
      </c>
    </row>
    <row r="11" spans="1:10" x14ac:dyDescent="0.25">
      <c r="A11" s="21" t="s">
        <v>61</v>
      </c>
      <c r="B11" s="21">
        <v>1898892</v>
      </c>
      <c r="C11" s="28">
        <v>45431</v>
      </c>
      <c r="D11" s="21" t="s">
        <v>53</v>
      </c>
      <c r="E11" s="21" t="s">
        <v>52</v>
      </c>
      <c r="F11" s="21" t="s">
        <v>50</v>
      </c>
      <c r="G11" s="21" t="s">
        <v>140</v>
      </c>
      <c r="H11" s="29">
        <v>52530</v>
      </c>
      <c r="I11" s="29">
        <v>55000</v>
      </c>
      <c r="J11" s="27">
        <f t="shared" si="1"/>
        <v>2470</v>
      </c>
    </row>
    <row r="12" spans="1:10" ht="30" x14ac:dyDescent="0.25">
      <c r="A12" s="21" t="s">
        <v>62</v>
      </c>
      <c r="B12" s="21">
        <v>1898900</v>
      </c>
      <c r="C12" s="28">
        <v>45431</v>
      </c>
      <c r="D12" s="21" t="s">
        <v>99</v>
      </c>
      <c r="E12" s="21" t="s">
        <v>131</v>
      </c>
      <c r="F12" s="21" t="s">
        <v>50</v>
      </c>
      <c r="G12" s="21" t="s">
        <v>51</v>
      </c>
      <c r="H12" s="29">
        <v>192175</v>
      </c>
      <c r="I12" s="29">
        <v>205000</v>
      </c>
      <c r="J12" s="27">
        <f t="shared" si="1"/>
        <v>12825</v>
      </c>
    </row>
    <row r="13" spans="1:10" ht="30" x14ac:dyDescent="0.25">
      <c r="A13" s="21" t="s">
        <v>63</v>
      </c>
      <c r="B13" s="21">
        <v>1898899</v>
      </c>
      <c r="C13" s="28">
        <v>45431</v>
      </c>
      <c r="D13" s="21" t="s">
        <v>100</v>
      </c>
      <c r="E13" s="21" t="s">
        <v>131</v>
      </c>
      <c r="F13" s="21" t="s">
        <v>50</v>
      </c>
      <c r="G13" s="21" t="s">
        <v>51</v>
      </c>
      <c r="H13" s="29">
        <v>142202</v>
      </c>
      <c r="I13" s="29">
        <v>150000</v>
      </c>
      <c r="J13" s="27">
        <f t="shared" si="1"/>
        <v>7798</v>
      </c>
    </row>
    <row r="14" spans="1:10" ht="45" x14ac:dyDescent="0.25">
      <c r="A14" s="21" t="s">
        <v>64</v>
      </c>
      <c r="B14" s="21">
        <v>1673312</v>
      </c>
      <c r="C14" s="28">
        <v>45436</v>
      </c>
      <c r="D14" s="21" t="s">
        <v>101</v>
      </c>
      <c r="E14" s="21" t="s">
        <v>132</v>
      </c>
      <c r="F14" s="21" t="s">
        <v>50</v>
      </c>
      <c r="G14" s="21" t="s">
        <v>132</v>
      </c>
      <c r="H14" s="29">
        <v>81175</v>
      </c>
      <c r="I14" s="29">
        <v>90000</v>
      </c>
      <c r="J14" s="27">
        <f t="shared" si="1"/>
        <v>8825</v>
      </c>
    </row>
    <row r="15" spans="1:10" x14ac:dyDescent="0.25">
      <c r="A15" s="21" t="s">
        <v>65</v>
      </c>
      <c r="B15" s="21">
        <v>1451001</v>
      </c>
      <c r="C15" s="28">
        <v>45446</v>
      </c>
      <c r="D15" s="21" t="s">
        <v>102</v>
      </c>
      <c r="E15" s="21" t="s">
        <v>133</v>
      </c>
      <c r="F15" s="21" t="s">
        <v>50</v>
      </c>
      <c r="G15" s="21" t="s">
        <v>140</v>
      </c>
      <c r="H15" s="29">
        <v>56650</v>
      </c>
      <c r="I15" s="29">
        <v>58000</v>
      </c>
      <c r="J15" s="27">
        <f t="shared" si="1"/>
        <v>1350</v>
      </c>
    </row>
    <row r="16" spans="1:10" ht="30" x14ac:dyDescent="0.25">
      <c r="A16" s="21" t="s">
        <v>66</v>
      </c>
      <c r="B16" s="21">
        <v>1517110</v>
      </c>
      <c r="C16" s="28">
        <v>45446</v>
      </c>
      <c r="D16" s="21" t="s">
        <v>103</v>
      </c>
      <c r="E16" s="21" t="s">
        <v>51</v>
      </c>
      <c r="F16" s="21" t="s">
        <v>50</v>
      </c>
      <c r="G16" s="21" t="s">
        <v>51</v>
      </c>
      <c r="H16" s="29">
        <v>123793</v>
      </c>
      <c r="I16" s="29">
        <v>137000</v>
      </c>
      <c r="J16" s="27">
        <f t="shared" si="1"/>
        <v>13207</v>
      </c>
    </row>
    <row r="17" spans="1:10" ht="30" x14ac:dyDescent="0.25">
      <c r="A17" s="30" t="s">
        <v>67</v>
      </c>
      <c r="B17" s="30"/>
      <c r="C17" s="30"/>
      <c r="D17" s="11" t="s">
        <v>104</v>
      </c>
      <c r="E17" s="11" t="s">
        <v>51</v>
      </c>
      <c r="F17" s="21" t="s">
        <v>50</v>
      </c>
      <c r="G17" s="21" t="s">
        <v>51</v>
      </c>
      <c r="H17" s="31">
        <v>126438</v>
      </c>
      <c r="I17" s="31">
        <v>145000</v>
      </c>
      <c r="J17" s="27">
        <f t="shared" si="1"/>
        <v>18562</v>
      </c>
    </row>
    <row r="18" spans="1:10" ht="30" x14ac:dyDescent="0.25">
      <c r="A18" s="30" t="s">
        <v>68</v>
      </c>
      <c r="B18" s="30"/>
      <c r="C18" s="30"/>
      <c r="D18" s="11" t="s">
        <v>105</v>
      </c>
      <c r="E18" s="11" t="s">
        <v>104</v>
      </c>
      <c r="F18" s="21" t="s">
        <v>50</v>
      </c>
      <c r="G18" s="21" t="s">
        <v>51</v>
      </c>
      <c r="H18" s="31">
        <v>153788</v>
      </c>
      <c r="I18" s="31">
        <v>158788</v>
      </c>
      <c r="J18" s="27">
        <f t="shared" si="1"/>
        <v>5000</v>
      </c>
    </row>
    <row r="19" spans="1:10" ht="30" x14ac:dyDescent="0.25">
      <c r="A19" s="30" t="s">
        <v>69</v>
      </c>
      <c r="B19" s="30"/>
      <c r="C19" s="30"/>
      <c r="D19" s="11" t="s">
        <v>106</v>
      </c>
      <c r="E19" s="11" t="s">
        <v>104</v>
      </c>
      <c r="F19" s="21" t="s">
        <v>50</v>
      </c>
      <c r="G19" s="21" t="s">
        <v>51</v>
      </c>
      <c r="H19" s="31">
        <v>153625</v>
      </c>
      <c r="I19" s="31">
        <v>153625</v>
      </c>
      <c r="J19" s="27">
        <f t="shared" si="1"/>
        <v>0</v>
      </c>
    </row>
    <row r="20" spans="1:10" x14ac:dyDescent="0.25">
      <c r="A20" s="30" t="s">
        <v>70</v>
      </c>
      <c r="B20" s="30"/>
      <c r="C20" s="30"/>
      <c r="D20" s="11" t="s">
        <v>107</v>
      </c>
      <c r="E20" s="11" t="s">
        <v>134</v>
      </c>
      <c r="F20" s="21" t="s">
        <v>50</v>
      </c>
      <c r="G20" s="21" t="s">
        <v>140</v>
      </c>
      <c r="H20" s="31">
        <v>59740</v>
      </c>
      <c r="I20" s="31">
        <v>70000</v>
      </c>
      <c r="J20" s="27">
        <f t="shared" si="1"/>
        <v>10260</v>
      </c>
    </row>
    <row r="21" spans="1:10" ht="30" x14ac:dyDescent="0.25">
      <c r="A21" s="30" t="s">
        <v>71</v>
      </c>
      <c r="B21" s="30"/>
      <c r="C21" s="30"/>
      <c r="D21" s="11" t="s">
        <v>108</v>
      </c>
      <c r="E21" s="11" t="s">
        <v>52</v>
      </c>
      <c r="F21" s="21" t="s">
        <v>50</v>
      </c>
      <c r="G21" s="21" t="s">
        <v>140</v>
      </c>
      <c r="H21" s="31">
        <v>52530</v>
      </c>
      <c r="I21" s="31">
        <v>59000</v>
      </c>
      <c r="J21" s="27">
        <f t="shared" si="1"/>
        <v>6470</v>
      </c>
    </row>
    <row r="22" spans="1:10" ht="45" x14ac:dyDescent="0.25">
      <c r="A22" s="30" t="s">
        <v>72</v>
      </c>
      <c r="B22" s="30"/>
      <c r="C22" s="30"/>
      <c r="D22" s="11" t="s">
        <v>109</v>
      </c>
      <c r="E22" s="11" t="s">
        <v>135</v>
      </c>
      <c r="F22" s="21" t="s">
        <v>50</v>
      </c>
      <c r="G22" s="21" t="s">
        <v>51</v>
      </c>
      <c r="H22" s="31">
        <v>102850</v>
      </c>
      <c r="I22" s="31">
        <v>110000</v>
      </c>
      <c r="J22" s="27">
        <f t="shared" si="1"/>
        <v>7150</v>
      </c>
    </row>
    <row r="23" spans="1:10" ht="30" x14ac:dyDescent="0.25">
      <c r="A23" s="30" t="s">
        <v>73</v>
      </c>
      <c r="B23" s="30"/>
      <c r="C23" s="30"/>
      <c r="D23" s="11" t="s">
        <v>110</v>
      </c>
      <c r="E23" s="11" t="s">
        <v>135</v>
      </c>
      <c r="F23" s="21" t="s">
        <v>50</v>
      </c>
      <c r="G23" s="21" t="s">
        <v>51</v>
      </c>
      <c r="H23" s="31">
        <v>102850</v>
      </c>
      <c r="I23" s="31">
        <v>110000</v>
      </c>
      <c r="J23" s="27">
        <f t="shared" si="1"/>
        <v>7150</v>
      </c>
    </row>
    <row r="24" spans="1:10" ht="30" x14ac:dyDescent="0.25">
      <c r="A24" s="30" t="s">
        <v>74</v>
      </c>
      <c r="B24" s="30"/>
      <c r="C24" s="30"/>
      <c r="D24" s="11" t="s">
        <v>111</v>
      </c>
      <c r="E24" s="11" t="s">
        <v>135</v>
      </c>
      <c r="F24" s="21" t="s">
        <v>50</v>
      </c>
      <c r="G24" s="21" t="s">
        <v>51</v>
      </c>
      <c r="H24" s="31">
        <v>102850</v>
      </c>
      <c r="I24" s="31">
        <v>110000</v>
      </c>
      <c r="J24" s="27">
        <f t="shared" si="1"/>
        <v>7150</v>
      </c>
    </row>
    <row r="25" spans="1:10" ht="30" x14ac:dyDescent="0.25">
      <c r="A25" s="30" t="s">
        <v>75</v>
      </c>
      <c r="B25" s="30"/>
      <c r="C25" s="30"/>
      <c r="D25" s="11" t="s">
        <v>111</v>
      </c>
      <c r="E25" s="11" t="s">
        <v>135</v>
      </c>
      <c r="F25" s="21" t="s">
        <v>50</v>
      </c>
      <c r="G25" s="21" t="s">
        <v>51</v>
      </c>
      <c r="H25" s="31">
        <v>102850</v>
      </c>
      <c r="I25" s="31">
        <v>110000</v>
      </c>
      <c r="J25" s="27">
        <f t="shared" si="1"/>
        <v>7150</v>
      </c>
    </row>
    <row r="26" spans="1:10" ht="45" x14ac:dyDescent="0.25">
      <c r="A26" s="30" t="s">
        <v>76</v>
      </c>
      <c r="B26" s="30"/>
      <c r="C26" s="30"/>
      <c r="D26" s="11" t="s">
        <v>112</v>
      </c>
      <c r="E26" s="11" t="s">
        <v>135</v>
      </c>
      <c r="F26" s="21" t="s">
        <v>50</v>
      </c>
      <c r="G26" s="21" t="s">
        <v>51</v>
      </c>
      <c r="H26" s="31">
        <v>97850</v>
      </c>
      <c r="I26" s="31">
        <v>112500</v>
      </c>
      <c r="J26" s="27">
        <f t="shared" si="1"/>
        <v>14650</v>
      </c>
    </row>
    <row r="27" spans="1:10" ht="45" x14ac:dyDescent="0.25">
      <c r="A27" s="30" t="s">
        <v>77</v>
      </c>
      <c r="B27" s="30"/>
      <c r="C27" s="30"/>
      <c r="D27" s="11" t="s">
        <v>112</v>
      </c>
      <c r="E27" s="11" t="s">
        <v>135</v>
      </c>
      <c r="F27" s="21" t="s">
        <v>50</v>
      </c>
      <c r="G27" s="21" t="s">
        <v>51</v>
      </c>
      <c r="H27" s="31">
        <v>102850</v>
      </c>
      <c r="I27" s="31">
        <v>112500</v>
      </c>
      <c r="J27" s="27">
        <f t="shared" si="1"/>
        <v>9650</v>
      </c>
    </row>
    <row r="28" spans="1:10" ht="30" x14ac:dyDescent="0.25">
      <c r="A28" s="30" t="s">
        <v>78</v>
      </c>
      <c r="B28" s="30"/>
      <c r="C28" s="30"/>
      <c r="D28" s="11" t="s">
        <v>111</v>
      </c>
      <c r="E28" s="11" t="s">
        <v>112</v>
      </c>
      <c r="F28" s="21" t="s">
        <v>50</v>
      </c>
      <c r="G28" s="21" t="s">
        <v>51</v>
      </c>
      <c r="H28" s="31">
        <v>125000</v>
      </c>
      <c r="I28" s="31">
        <v>125000</v>
      </c>
      <c r="J28" s="27">
        <f t="shared" si="1"/>
        <v>0</v>
      </c>
    </row>
    <row r="29" spans="1:10" ht="30" x14ac:dyDescent="0.25">
      <c r="A29" s="30" t="s">
        <v>79</v>
      </c>
      <c r="B29" s="30"/>
      <c r="C29" s="30"/>
      <c r="D29" s="11" t="s">
        <v>113</v>
      </c>
      <c r="E29" s="11" t="s">
        <v>108</v>
      </c>
      <c r="F29" s="21" t="s">
        <v>141</v>
      </c>
      <c r="G29" s="21" t="s">
        <v>140</v>
      </c>
      <c r="H29" s="31">
        <v>67790</v>
      </c>
      <c r="I29" s="31">
        <v>73000</v>
      </c>
      <c r="J29" s="27">
        <f t="shared" si="1"/>
        <v>5210</v>
      </c>
    </row>
    <row r="30" spans="1:10" ht="45" x14ac:dyDescent="0.25">
      <c r="A30" s="30" t="s">
        <v>80</v>
      </c>
      <c r="B30" s="30"/>
      <c r="C30" s="30"/>
      <c r="D30" s="11" t="s">
        <v>114</v>
      </c>
      <c r="E30" s="11" t="s">
        <v>108</v>
      </c>
      <c r="F30" s="21" t="s">
        <v>141</v>
      </c>
      <c r="G30" s="21" t="s">
        <v>140</v>
      </c>
      <c r="H30" s="31">
        <v>62871</v>
      </c>
      <c r="I30" s="31">
        <v>68000</v>
      </c>
      <c r="J30" s="27">
        <f t="shared" si="1"/>
        <v>5129</v>
      </c>
    </row>
    <row r="31" spans="1:10" ht="30" x14ac:dyDescent="0.25">
      <c r="A31" s="30" t="s">
        <v>81</v>
      </c>
      <c r="B31" s="30"/>
      <c r="C31" s="30"/>
      <c r="D31" s="11" t="s">
        <v>115</v>
      </c>
      <c r="E31" s="11" t="s">
        <v>134</v>
      </c>
      <c r="F31" s="21" t="s">
        <v>141</v>
      </c>
      <c r="G31" s="21" t="s">
        <v>140</v>
      </c>
      <c r="H31" s="31">
        <v>74459</v>
      </c>
      <c r="I31" s="31">
        <v>85000</v>
      </c>
      <c r="J31" s="27">
        <f t="shared" si="1"/>
        <v>10541</v>
      </c>
    </row>
    <row r="32" spans="1:10" ht="30" x14ac:dyDescent="0.25">
      <c r="A32" s="30" t="s">
        <v>82</v>
      </c>
      <c r="B32" s="30"/>
      <c r="C32" s="30"/>
      <c r="D32" s="11" t="s">
        <v>116</v>
      </c>
      <c r="E32" s="11" t="s">
        <v>112</v>
      </c>
      <c r="F32" s="21" t="s">
        <v>50</v>
      </c>
      <c r="G32" s="21" t="s">
        <v>51</v>
      </c>
      <c r="H32" s="31">
        <v>125000</v>
      </c>
      <c r="I32" s="31">
        <v>140000</v>
      </c>
      <c r="J32" s="27">
        <f t="shared" si="1"/>
        <v>15000</v>
      </c>
    </row>
    <row r="33" spans="1:10" ht="30" x14ac:dyDescent="0.25">
      <c r="A33" s="30" t="s">
        <v>83</v>
      </c>
      <c r="B33" s="30"/>
      <c r="C33" s="30"/>
      <c r="D33" s="11" t="s">
        <v>117</v>
      </c>
      <c r="E33" s="11" t="s">
        <v>135</v>
      </c>
      <c r="F33" s="21" t="s">
        <v>50</v>
      </c>
      <c r="G33" s="21" t="s">
        <v>51</v>
      </c>
      <c r="H33" s="31">
        <v>102850</v>
      </c>
      <c r="I33" s="31">
        <v>117500</v>
      </c>
      <c r="J33" s="27">
        <f t="shared" si="1"/>
        <v>14650</v>
      </c>
    </row>
    <row r="34" spans="1:10" ht="30" x14ac:dyDescent="0.25">
      <c r="A34" s="30" t="s">
        <v>84</v>
      </c>
      <c r="B34" s="30"/>
      <c r="C34" s="30"/>
      <c r="D34" s="11" t="s">
        <v>118</v>
      </c>
      <c r="E34" s="11" t="s">
        <v>136</v>
      </c>
      <c r="F34" s="21" t="s">
        <v>141</v>
      </c>
      <c r="G34" s="21" t="s">
        <v>140</v>
      </c>
      <c r="H34" s="31">
        <v>66950</v>
      </c>
      <c r="I34" s="31">
        <v>71950</v>
      </c>
      <c r="J34" s="27">
        <f t="shared" si="1"/>
        <v>5000</v>
      </c>
    </row>
    <row r="35" spans="1:10" x14ac:dyDescent="0.25">
      <c r="A35" s="30" t="s">
        <v>85</v>
      </c>
      <c r="B35" s="30"/>
      <c r="C35" s="30"/>
      <c r="D35" s="11" t="s">
        <v>119</v>
      </c>
      <c r="E35" s="11" t="s">
        <v>136</v>
      </c>
      <c r="F35" s="21" t="s">
        <v>50</v>
      </c>
      <c r="G35" s="21" t="s">
        <v>140</v>
      </c>
      <c r="H35" s="31">
        <v>56650</v>
      </c>
      <c r="I35" s="31">
        <v>59150</v>
      </c>
      <c r="J35" s="27">
        <f t="shared" si="1"/>
        <v>2500</v>
      </c>
    </row>
    <row r="36" spans="1:10" ht="30" x14ac:dyDescent="0.25">
      <c r="A36" s="30" t="s">
        <v>86</v>
      </c>
      <c r="B36" s="30"/>
      <c r="C36" s="30"/>
      <c r="D36" s="11" t="s">
        <v>120</v>
      </c>
      <c r="E36" s="11" t="s">
        <v>136</v>
      </c>
      <c r="F36" s="21" t="s">
        <v>141</v>
      </c>
      <c r="G36" s="21" t="s">
        <v>140</v>
      </c>
      <c r="H36" s="31">
        <v>67465</v>
      </c>
      <c r="I36" s="31">
        <v>72465</v>
      </c>
      <c r="J36" s="27">
        <f t="shared" si="1"/>
        <v>5000</v>
      </c>
    </row>
    <row r="37" spans="1:10" ht="30" x14ac:dyDescent="0.25">
      <c r="A37" s="30" t="s">
        <v>87</v>
      </c>
      <c r="B37" s="30"/>
      <c r="C37" s="30"/>
      <c r="D37" s="11" t="s">
        <v>121</v>
      </c>
      <c r="E37" s="11" t="s">
        <v>136</v>
      </c>
      <c r="F37" s="21" t="s">
        <v>50</v>
      </c>
      <c r="G37" s="21" t="s">
        <v>140</v>
      </c>
      <c r="H37" s="31">
        <v>56650</v>
      </c>
      <c r="I37" s="31">
        <v>59150</v>
      </c>
      <c r="J37" s="27">
        <f t="shared" si="1"/>
        <v>2500</v>
      </c>
    </row>
    <row r="38" spans="1:10" ht="30" x14ac:dyDescent="0.25">
      <c r="A38" s="30" t="s">
        <v>88</v>
      </c>
      <c r="B38" s="30"/>
      <c r="C38" s="30"/>
      <c r="D38" s="11" t="s">
        <v>122</v>
      </c>
      <c r="E38" s="11" t="s">
        <v>137</v>
      </c>
      <c r="F38" s="21" t="s">
        <v>50</v>
      </c>
      <c r="G38" s="21" t="s">
        <v>51</v>
      </c>
      <c r="H38" s="31">
        <v>171164</v>
      </c>
      <c r="I38" s="31">
        <v>192000</v>
      </c>
      <c r="J38" s="27">
        <f t="shared" si="1"/>
        <v>20836</v>
      </c>
    </row>
    <row r="39" spans="1:10" ht="30" x14ac:dyDescent="0.25">
      <c r="A39" s="30" t="s">
        <v>89</v>
      </c>
      <c r="B39" s="30"/>
      <c r="C39" s="30"/>
      <c r="D39" s="11" t="s">
        <v>123</v>
      </c>
      <c r="E39" s="11" t="s">
        <v>138</v>
      </c>
      <c r="F39" s="21" t="s">
        <v>141</v>
      </c>
      <c r="G39" s="21" t="s">
        <v>140</v>
      </c>
      <c r="H39" s="31">
        <v>66950</v>
      </c>
      <c r="I39" s="31">
        <v>78000</v>
      </c>
      <c r="J39" s="27">
        <f t="shared" si="1"/>
        <v>11050</v>
      </c>
    </row>
    <row r="40" spans="1:10" ht="60" x14ac:dyDescent="0.25">
      <c r="A40" s="30" t="s">
        <v>90</v>
      </c>
      <c r="B40" s="30"/>
      <c r="C40" s="30"/>
      <c r="D40" s="11" t="s">
        <v>124</v>
      </c>
      <c r="E40" s="11" t="s">
        <v>125</v>
      </c>
      <c r="F40" s="21" t="s">
        <v>50</v>
      </c>
      <c r="G40" s="21" t="s">
        <v>51</v>
      </c>
      <c r="H40" s="31">
        <v>204699</v>
      </c>
      <c r="I40" s="31">
        <v>242000</v>
      </c>
      <c r="J40" s="27">
        <f t="shared" si="1"/>
        <v>37301</v>
      </c>
    </row>
    <row r="41" spans="1:10" ht="30" x14ac:dyDescent="0.25">
      <c r="A41" s="30" t="s">
        <v>91</v>
      </c>
      <c r="B41" s="30"/>
      <c r="C41" s="30"/>
      <c r="D41" s="11" t="s">
        <v>125</v>
      </c>
      <c r="E41" s="11" t="s">
        <v>139</v>
      </c>
      <c r="F41" s="21" t="s">
        <v>50</v>
      </c>
      <c r="G41" s="21" t="s">
        <v>51</v>
      </c>
      <c r="H41" s="31">
        <v>180000</v>
      </c>
      <c r="I41" s="31">
        <v>200000</v>
      </c>
      <c r="J41" s="27">
        <f t="shared" si="1"/>
        <v>20000</v>
      </c>
    </row>
    <row r="42" spans="1:10" ht="30" x14ac:dyDescent="0.25">
      <c r="A42" s="30" t="s">
        <v>92</v>
      </c>
      <c r="B42" s="30"/>
      <c r="C42" s="30"/>
      <c r="D42" s="11" t="s">
        <v>126</v>
      </c>
      <c r="E42" s="11" t="s">
        <v>134</v>
      </c>
      <c r="F42" s="21" t="s">
        <v>50</v>
      </c>
      <c r="G42" s="21" t="s">
        <v>140</v>
      </c>
      <c r="H42" s="31">
        <v>66407</v>
      </c>
      <c r="I42" s="31">
        <v>68907</v>
      </c>
      <c r="J42" s="27">
        <f t="shared" si="1"/>
        <v>2500</v>
      </c>
    </row>
  </sheetData>
  <autoFilter ref="A3:J3" xr:uid="{24411761-0294-4B34-85F5-A28D20A6D685}">
    <sortState xmlns:xlrd2="http://schemas.microsoft.com/office/spreadsheetml/2017/richdata2" ref="A4:J30">
      <sortCondition ref="C3"/>
    </sortState>
  </autoFilter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A2" sqref="A2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3" ht="21" x14ac:dyDescent="0.35">
      <c r="A1" s="17" t="s">
        <v>38</v>
      </c>
      <c r="B1" s="15"/>
      <c r="C1" s="15"/>
    </row>
    <row r="2" spans="1:3" x14ac:dyDescent="0.25">
      <c r="A2" s="25" t="s">
        <v>54</v>
      </c>
    </row>
    <row r="3" spans="1:3" ht="30" x14ac:dyDescent="0.25">
      <c r="A3" s="1" t="s">
        <v>1</v>
      </c>
      <c r="B3" s="6" t="s">
        <v>39</v>
      </c>
      <c r="C3" s="6" t="s">
        <v>24</v>
      </c>
    </row>
    <row r="4" spans="1:3" x14ac:dyDescent="0.25">
      <c r="A4" s="2" t="s">
        <v>2</v>
      </c>
      <c r="B4" s="7">
        <v>0</v>
      </c>
      <c r="C4" s="7">
        <v>0</v>
      </c>
    </row>
    <row r="5" spans="1:3" x14ac:dyDescent="0.25">
      <c r="A5" s="2" t="s">
        <v>3</v>
      </c>
      <c r="B5" s="7">
        <v>0</v>
      </c>
      <c r="C5" s="7">
        <v>0</v>
      </c>
    </row>
    <row r="6" spans="1:3" x14ac:dyDescent="0.25">
      <c r="A6" s="2" t="s">
        <v>4</v>
      </c>
      <c r="B6" s="7">
        <v>0</v>
      </c>
      <c r="C6" s="7">
        <v>0</v>
      </c>
    </row>
    <row r="7" spans="1:3" x14ac:dyDescent="0.25">
      <c r="A7" s="2" t="s">
        <v>5</v>
      </c>
      <c r="B7" s="7">
        <v>1</v>
      </c>
      <c r="C7" s="7">
        <v>2</v>
      </c>
    </row>
    <row r="8" spans="1:3" x14ac:dyDescent="0.25">
      <c r="A8" s="2" t="s">
        <v>6</v>
      </c>
      <c r="B8" s="7">
        <v>1</v>
      </c>
      <c r="C8" s="7">
        <v>9</v>
      </c>
    </row>
    <row r="9" spans="1:3" x14ac:dyDescent="0.25">
      <c r="A9" s="2" t="s">
        <v>7</v>
      </c>
      <c r="B9" s="7">
        <v>0</v>
      </c>
      <c r="C9" s="7">
        <v>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L49"/>
  <sheetViews>
    <sheetView zoomScale="70" zoomScaleNormal="70" workbookViewId="0">
      <selection activeCell="A2" sqref="A2"/>
    </sheetView>
  </sheetViews>
  <sheetFormatPr defaultRowHeight="15" x14ac:dyDescent="0.25"/>
  <cols>
    <col min="1" max="1" width="24.5703125" style="9" customWidth="1"/>
    <col min="2" max="2" width="26.42578125" customWidth="1"/>
    <col min="3" max="3" width="9.140625" customWidth="1"/>
    <col min="4" max="4" width="8.140625" customWidth="1"/>
    <col min="5" max="6" width="13.140625" customWidth="1"/>
    <col min="7" max="7" width="10.42578125" customWidth="1"/>
    <col min="8" max="8" width="7.85546875" customWidth="1"/>
    <col min="9" max="9" width="7" customWidth="1"/>
    <col min="11" max="11" width="14.140625" customWidth="1"/>
    <col min="12" max="12" width="11.5703125" customWidth="1"/>
  </cols>
  <sheetData>
    <row r="1" spans="1:12" ht="30" customHeight="1" x14ac:dyDescent="0.35">
      <c r="A1" s="32" t="s">
        <v>40</v>
      </c>
      <c r="B1" s="32"/>
    </row>
    <row r="2" spans="1:12" ht="15.75" thickBot="1" x14ac:dyDescent="0.3">
      <c r="A2" s="25" t="s">
        <v>54</v>
      </c>
    </row>
    <row r="3" spans="1:12" ht="15" customHeight="1" thickBot="1" x14ac:dyDescent="0.3">
      <c r="A3" s="38" t="s">
        <v>8</v>
      </c>
      <c r="B3" s="40" t="s">
        <v>1</v>
      </c>
      <c r="C3" s="42" t="s">
        <v>27</v>
      </c>
      <c r="D3" s="43"/>
      <c r="E3" s="43"/>
      <c r="F3" s="44"/>
      <c r="G3" s="35" t="s">
        <v>41</v>
      </c>
      <c r="H3" s="36"/>
      <c r="I3" s="36"/>
      <c r="J3" s="36"/>
      <c r="K3" s="37"/>
    </row>
    <row r="4" spans="1:12" ht="75" customHeight="1" x14ac:dyDescent="0.25">
      <c r="A4" s="39"/>
      <c r="B4" s="41"/>
      <c r="C4" s="12" t="s">
        <v>33</v>
      </c>
      <c r="D4" s="12" t="s">
        <v>34</v>
      </c>
      <c r="E4" s="12" t="s">
        <v>35</v>
      </c>
      <c r="F4" s="12" t="s">
        <v>45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  <c r="L4" s="26"/>
    </row>
    <row r="5" spans="1:12" s="23" customFormat="1" ht="24.75" customHeight="1" x14ac:dyDescent="0.25">
      <c r="A5" s="21" t="s">
        <v>9</v>
      </c>
      <c r="B5" s="22" t="s">
        <v>3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/>
    </row>
    <row r="6" spans="1:12" ht="30" x14ac:dyDescent="0.25">
      <c r="A6" s="13" t="s">
        <v>9</v>
      </c>
      <c r="B6" s="2" t="s">
        <v>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</row>
    <row r="7" spans="1:12" ht="30" x14ac:dyDescent="0.25">
      <c r="A7" s="13" t="s">
        <v>9</v>
      </c>
      <c r="B7" s="2" t="s">
        <v>5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</row>
    <row r="8" spans="1:12" ht="30" x14ac:dyDescent="0.25">
      <c r="A8" s="13" t="s">
        <v>9</v>
      </c>
      <c r="B8" s="2" t="s">
        <v>6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2" ht="30" x14ac:dyDescent="0.25">
      <c r="A9" s="13" t="s">
        <v>9</v>
      </c>
      <c r="B9" s="2" t="s">
        <v>7</v>
      </c>
      <c r="C9" s="22">
        <v>8</v>
      </c>
      <c r="D9" s="22">
        <v>0</v>
      </c>
      <c r="E9" s="22">
        <v>0</v>
      </c>
      <c r="F9" s="22">
        <v>0</v>
      </c>
      <c r="G9" s="22">
        <v>2</v>
      </c>
      <c r="H9" s="22">
        <v>0</v>
      </c>
      <c r="I9" s="22">
        <v>1</v>
      </c>
      <c r="J9" s="22">
        <v>5</v>
      </c>
      <c r="K9" s="22">
        <v>2</v>
      </c>
    </row>
    <row r="10" spans="1:12" ht="30" x14ac:dyDescent="0.25">
      <c r="A10" s="13" t="s">
        <v>10</v>
      </c>
      <c r="B10" s="2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2" ht="30" x14ac:dyDescent="0.25">
      <c r="A11" s="13" t="s">
        <v>10</v>
      </c>
      <c r="B11" s="2" t="s">
        <v>3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2" ht="30" x14ac:dyDescent="0.25">
      <c r="A12" s="13" t="s">
        <v>10</v>
      </c>
      <c r="B12" s="2" t="s">
        <v>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 ht="30" x14ac:dyDescent="0.25">
      <c r="A13" s="13" t="s">
        <v>10</v>
      </c>
      <c r="B13" s="2" t="s">
        <v>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2" ht="30" x14ac:dyDescent="0.25">
      <c r="A14" s="13" t="s">
        <v>10</v>
      </c>
      <c r="B14" s="2" t="s">
        <v>7</v>
      </c>
      <c r="C14" s="2">
        <v>48</v>
      </c>
      <c r="D14" s="2">
        <v>35</v>
      </c>
      <c r="E14" s="22">
        <v>0</v>
      </c>
      <c r="F14" s="22">
        <v>1</v>
      </c>
      <c r="G14" s="2">
        <v>4</v>
      </c>
      <c r="H14" s="2">
        <v>1</v>
      </c>
      <c r="I14" s="2">
        <v>5</v>
      </c>
      <c r="J14" s="2">
        <v>66</v>
      </c>
      <c r="K14" s="2">
        <v>12</v>
      </c>
    </row>
    <row r="15" spans="1:12" x14ac:dyDescent="0.25">
      <c r="A15" s="13" t="s">
        <v>11</v>
      </c>
      <c r="B15" s="2" t="s">
        <v>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2" x14ac:dyDescent="0.25">
      <c r="A16" s="13" t="s">
        <v>11</v>
      </c>
      <c r="B16" s="2" t="s">
        <v>3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25">
      <c r="A17" s="13" t="s">
        <v>11</v>
      </c>
      <c r="B17" s="2" t="s">
        <v>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13" t="s">
        <v>11</v>
      </c>
      <c r="B18" s="2" t="s">
        <v>5</v>
      </c>
      <c r="C18" s="2">
        <v>7</v>
      </c>
      <c r="D18" s="2">
        <v>3</v>
      </c>
      <c r="E18" s="22">
        <v>0</v>
      </c>
      <c r="F18" s="22">
        <v>0</v>
      </c>
      <c r="G18" s="2">
        <v>1</v>
      </c>
      <c r="H18" s="2">
        <v>1</v>
      </c>
      <c r="I18" s="2">
        <v>0</v>
      </c>
      <c r="J18" s="2">
        <v>8</v>
      </c>
      <c r="K18" s="2">
        <v>1</v>
      </c>
    </row>
    <row r="19" spans="1:11" x14ac:dyDescent="0.25">
      <c r="A19" s="13" t="s">
        <v>11</v>
      </c>
      <c r="B19" s="2" t="s">
        <v>6</v>
      </c>
      <c r="C19" s="2">
        <v>42</v>
      </c>
      <c r="D19" s="2">
        <v>19</v>
      </c>
      <c r="E19" s="22">
        <v>0</v>
      </c>
      <c r="F19" s="22">
        <v>2</v>
      </c>
      <c r="G19" s="2">
        <v>17</v>
      </c>
      <c r="H19" s="2">
        <v>3</v>
      </c>
      <c r="I19" s="2">
        <v>5</v>
      </c>
      <c r="J19" s="2">
        <v>39</v>
      </c>
      <c r="K19" s="2">
        <v>16</v>
      </c>
    </row>
    <row r="20" spans="1:11" x14ac:dyDescent="0.25">
      <c r="A20" s="13" t="s">
        <v>11</v>
      </c>
      <c r="B20" s="2" t="s">
        <v>7</v>
      </c>
      <c r="C20" s="2">
        <v>41</v>
      </c>
      <c r="D20" s="2">
        <v>14</v>
      </c>
      <c r="E20" s="22">
        <v>0</v>
      </c>
      <c r="F20" s="22">
        <v>0</v>
      </c>
      <c r="G20" s="2">
        <v>17</v>
      </c>
      <c r="H20" s="2">
        <v>4</v>
      </c>
      <c r="I20" s="2">
        <v>6</v>
      </c>
      <c r="J20" s="2">
        <v>29</v>
      </c>
      <c r="K20" s="2">
        <v>16</v>
      </c>
    </row>
    <row r="21" spans="1:11" x14ac:dyDescent="0.25">
      <c r="A21" s="13" t="s">
        <v>12</v>
      </c>
      <c r="B21" s="2" t="s">
        <v>2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x14ac:dyDescent="0.25">
      <c r="A22" s="13" t="s">
        <v>12</v>
      </c>
      <c r="B22" s="2" t="s">
        <v>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</row>
    <row r="23" spans="1:11" x14ac:dyDescent="0.25">
      <c r="A23" s="13" t="s">
        <v>12</v>
      </c>
      <c r="B23" s="2" t="s">
        <v>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x14ac:dyDescent="0.25">
      <c r="A24" s="13" t="s">
        <v>12</v>
      </c>
      <c r="B24" s="2" t="s">
        <v>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</row>
    <row r="25" spans="1:11" x14ac:dyDescent="0.25">
      <c r="A25" s="13" t="s">
        <v>12</v>
      </c>
      <c r="B25" s="2" t="s">
        <v>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 x14ac:dyDescent="0.25">
      <c r="A26" s="13" t="s">
        <v>12</v>
      </c>
      <c r="B26" s="2" t="s">
        <v>7</v>
      </c>
      <c r="C26" s="2">
        <v>2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2</v>
      </c>
      <c r="K26" s="2">
        <v>0</v>
      </c>
    </row>
    <row r="27" spans="1:11" x14ac:dyDescent="0.25">
      <c r="A27" s="13" t="s">
        <v>13</v>
      </c>
      <c r="B27" s="2" t="s">
        <v>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13" t="s">
        <v>13</v>
      </c>
      <c r="B28" s="2" t="s">
        <v>3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x14ac:dyDescent="0.25">
      <c r="A29" s="13" t="s">
        <v>13</v>
      </c>
      <c r="B29" s="2" t="s">
        <v>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13" t="s">
        <v>13</v>
      </c>
      <c r="B30" s="2" t="s">
        <v>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x14ac:dyDescent="0.25">
      <c r="A31" s="13" t="s">
        <v>13</v>
      </c>
      <c r="B31" s="2" t="s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x14ac:dyDescent="0.25">
      <c r="A32" s="13" t="s">
        <v>13</v>
      </c>
      <c r="B32" s="2" t="s">
        <v>7</v>
      </c>
      <c r="C32" s="2">
        <v>0</v>
      </c>
      <c r="D32" s="2">
        <v>15</v>
      </c>
      <c r="E32" s="2">
        <v>0</v>
      </c>
      <c r="F32" s="2">
        <v>0</v>
      </c>
      <c r="G32" s="2">
        <v>1</v>
      </c>
      <c r="H32" s="2">
        <v>1</v>
      </c>
      <c r="I32" s="2">
        <v>1</v>
      </c>
      <c r="J32" s="2">
        <v>12</v>
      </c>
      <c r="K32" s="2">
        <v>1</v>
      </c>
    </row>
    <row r="33" spans="1:11" ht="30" x14ac:dyDescent="0.25">
      <c r="A33" s="13" t="s">
        <v>14</v>
      </c>
      <c r="B33" s="2" t="s">
        <v>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30" x14ac:dyDescent="0.25">
      <c r="A34" s="13" t="s">
        <v>14</v>
      </c>
      <c r="B34" s="2" t="s">
        <v>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ht="30" x14ac:dyDescent="0.25">
      <c r="A35" s="13" t="s">
        <v>14</v>
      </c>
      <c r="B35" s="2" t="s">
        <v>4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11" ht="30" x14ac:dyDescent="0.25">
      <c r="A36" s="13" t="s">
        <v>14</v>
      </c>
      <c r="B36" s="2" t="s">
        <v>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30" x14ac:dyDescent="0.25">
      <c r="A37" s="13" t="s">
        <v>14</v>
      </c>
      <c r="B37" s="2" t="s">
        <v>6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11" ht="30" x14ac:dyDescent="0.25">
      <c r="A38" s="13" t="s">
        <v>14</v>
      </c>
      <c r="B38" s="2" t="s">
        <v>7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1:11" x14ac:dyDescent="0.25">
      <c r="A39" s="13" t="s">
        <v>15</v>
      </c>
      <c r="B39" s="2" t="s">
        <v>4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x14ac:dyDescent="0.25">
      <c r="A40" s="13" t="s">
        <v>15</v>
      </c>
      <c r="B40" s="2" t="s">
        <v>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25">
      <c r="A41" s="13" t="s">
        <v>15</v>
      </c>
      <c r="B41" s="2" t="s">
        <v>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x14ac:dyDescent="0.25">
      <c r="A42" s="13" t="s">
        <v>15</v>
      </c>
      <c r="B42" s="2" t="s">
        <v>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x14ac:dyDescent="0.25">
      <c r="A43" s="13" t="s">
        <v>16</v>
      </c>
      <c r="B43" s="2" t="s">
        <v>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</row>
    <row r="44" spans="1:11" x14ac:dyDescent="0.25">
      <c r="A44" s="13" t="s">
        <v>16</v>
      </c>
      <c r="B44" s="2" t="s">
        <v>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</row>
    <row r="45" spans="1:11" x14ac:dyDescent="0.25">
      <c r="A45" s="13" t="s">
        <v>16</v>
      </c>
      <c r="B45" s="2" t="s">
        <v>5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x14ac:dyDescent="0.25">
      <c r="A46" s="13" t="s">
        <v>16</v>
      </c>
      <c r="B46" s="2" t="s">
        <v>6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</row>
    <row r="47" spans="1:11" x14ac:dyDescent="0.25">
      <c r="A47" s="13" t="s">
        <v>16</v>
      </c>
      <c r="B47" s="2" t="s">
        <v>7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</row>
    <row r="48" spans="1:11" ht="18.75" customHeight="1" x14ac:dyDescent="0.25">
      <c r="A48" s="34" t="s">
        <v>17</v>
      </c>
      <c r="B48" s="34"/>
      <c r="C48" s="34"/>
      <c r="D48" s="34"/>
      <c r="E48" s="34"/>
      <c r="F48" s="34"/>
      <c r="G48" s="34"/>
    </row>
    <row r="49" spans="1:7" ht="16.5" customHeight="1" x14ac:dyDescent="0.25">
      <c r="A49" s="4" t="s">
        <v>18</v>
      </c>
      <c r="B49" s="4"/>
      <c r="C49" s="4"/>
      <c r="D49" s="4"/>
      <c r="E49" s="4"/>
      <c r="F49" s="4"/>
      <c r="G49" s="4"/>
    </row>
  </sheetData>
  <mergeCells count="6">
    <mergeCell ref="A48:G48"/>
    <mergeCell ref="A1:B1"/>
    <mergeCell ref="G3:K3"/>
    <mergeCell ref="A3:A4"/>
    <mergeCell ref="B3:B4"/>
    <mergeCell ref="C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K49"/>
  <sheetViews>
    <sheetView zoomScale="70" zoomScaleNormal="70" workbookViewId="0">
      <selection activeCell="A2" sqref="A2"/>
    </sheetView>
  </sheetViews>
  <sheetFormatPr defaultRowHeight="15" x14ac:dyDescent="0.25"/>
  <cols>
    <col min="1" max="1" width="31.42578125" customWidth="1"/>
    <col min="2" max="2" width="17.7109375" customWidth="1"/>
    <col min="3" max="4" width="9.140625" customWidth="1"/>
    <col min="5" max="6" width="13.140625" customWidth="1"/>
    <col min="7" max="7" width="11" customWidth="1"/>
    <col min="8" max="8" width="9.140625" customWidth="1"/>
    <col min="9" max="9" width="9.5703125" customWidth="1"/>
    <col min="10" max="10" width="9.140625" customWidth="1"/>
    <col min="11" max="11" width="20.7109375" customWidth="1"/>
  </cols>
  <sheetData>
    <row r="1" spans="1:11" ht="21" customHeight="1" x14ac:dyDescent="0.35">
      <c r="A1" s="32" t="s">
        <v>44</v>
      </c>
      <c r="B1" s="32"/>
      <c r="C1" s="32"/>
      <c r="D1" s="32"/>
    </row>
    <row r="2" spans="1:11" ht="15.75" thickBot="1" x14ac:dyDescent="0.3">
      <c r="A2" s="25" t="s">
        <v>54</v>
      </c>
    </row>
    <row r="3" spans="1:11" ht="15" customHeight="1" thickBot="1" x14ac:dyDescent="0.3">
      <c r="A3" s="38" t="s">
        <v>8</v>
      </c>
      <c r="B3" s="45" t="s">
        <v>1</v>
      </c>
      <c r="C3" s="42" t="s">
        <v>27</v>
      </c>
      <c r="D3" s="43"/>
      <c r="E3" s="44"/>
      <c r="F3" s="20"/>
      <c r="G3" s="35" t="s">
        <v>41</v>
      </c>
      <c r="H3" s="36"/>
      <c r="I3" s="36"/>
      <c r="J3" s="36"/>
      <c r="K3" s="37"/>
    </row>
    <row r="4" spans="1:11" ht="55.5" customHeight="1" x14ac:dyDescent="0.25">
      <c r="A4" s="39"/>
      <c r="B4" s="39"/>
      <c r="C4" s="12" t="s">
        <v>33</v>
      </c>
      <c r="D4" s="12" t="s">
        <v>34</v>
      </c>
      <c r="E4" s="12" t="s">
        <v>35</v>
      </c>
      <c r="F4" s="12" t="s">
        <v>45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</row>
    <row r="5" spans="1:11" s="23" customFormat="1" ht="24.75" customHeight="1" x14ac:dyDescent="0.25">
      <c r="A5" s="24" t="s">
        <v>9</v>
      </c>
      <c r="B5" s="22" t="s">
        <v>3</v>
      </c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" t="s">
        <v>9</v>
      </c>
      <c r="B6" s="2" t="s">
        <v>4</v>
      </c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3" t="s">
        <v>9</v>
      </c>
      <c r="B7" s="2" t="s">
        <v>5</v>
      </c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3" t="s">
        <v>9</v>
      </c>
      <c r="B8" s="2" t="s">
        <v>6</v>
      </c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3" t="s">
        <v>9</v>
      </c>
      <c r="B9" s="2" t="s">
        <v>7</v>
      </c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3" t="s">
        <v>10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3" t="s">
        <v>10</v>
      </c>
      <c r="B11" s="2" t="s">
        <v>3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" t="s">
        <v>10</v>
      </c>
      <c r="B12" s="2" t="s">
        <v>5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3" t="s">
        <v>10</v>
      </c>
      <c r="B13" s="2" t="s">
        <v>6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3" t="s">
        <v>10</v>
      </c>
      <c r="B14" s="2" t="s">
        <v>7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3" t="s">
        <v>11</v>
      </c>
      <c r="B15" s="2" t="s">
        <v>2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" t="s">
        <v>11</v>
      </c>
      <c r="B16" s="2" t="s">
        <v>3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3" t="s">
        <v>11</v>
      </c>
      <c r="B17" s="2" t="s">
        <v>4</v>
      </c>
      <c r="C17" s="2"/>
      <c r="D17" s="22">
        <v>1</v>
      </c>
      <c r="E17" s="22"/>
      <c r="F17" s="22"/>
      <c r="G17" s="22"/>
      <c r="H17" s="22"/>
      <c r="I17" s="22"/>
      <c r="J17" s="22"/>
      <c r="K17" s="22">
        <v>1</v>
      </c>
    </row>
    <row r="18" spans="1:11" x14ac:dyDescent="0.25">
      <c r="A18" s="3" t="s">
        <v>11</v>
      </c>
      <c r="B18" s="2" t="s">
        <v>5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11</v>
      </c>
      <c r="B19" s="2" t="s">
        <v>6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3" t="s">
        <v>11</v>
      </c>
      <c r="B20" s="2" t="s">
        <v>7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" t="s">
        <v>12</v>
      </c>
      <c r="B21" s="2" t="s">
        <v>2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3" t="s">
        <v>12</v>
      </c>
      <c r="B22" s="2" t="s">
        <v>3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3" t="s">
        <v>12</v>
      </c>
      <c r="B23" s="2" t="s">
        <v>4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3" t="s">
        <v>12</v>
      </c>
      <c r="B24" s="2" t="s">
        <v>5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3" t="s">
        <v>12</v>
      </c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3" t="s">
        <v>12</v>
      </c>
      <c r="B26" s="2" t="s">
        <v>7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3" t="s">
        <v>13</v>
      </c>
      <c r="B27" s="2" t="s">
        <v>2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3" t="s">
        <v>13</v>
      </c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3" t="s">
        <v>13</v>
      </c>
      <c r="B29" s="2" t="s">
        <v>4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3" t="s">
        <v>13</v>
      </c>
      <c r="B30" s="2" t="s">
        <v>5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3" t="s">
        <v>13</v>
      </c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3" t="s">
        <v>13</v>
      </c>
      <c r="B32" s="2" t="s">
        <v>7</v>
      </c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3" t="s">
        <v>14</v>
      </c>
      <c r="B33" s="2" t="s">
        <v>2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3" t="s">
        <v>14</v>
      </c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3" t="s">
        <v>14</v>
      </c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3" t="s">
        <v>14</v>
      </c>
      <c r="B36" s="2" t="s">
        <v>5</v>
      </c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3" t="s">
        <v>14</v>
      </c>
      <c r="B37" s="2" t="s">
        <v>6</v>
      </c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3" t="s">
        <v>14</v>
      </c>
      <c r="B38" s="2" t="s">
        <v>7</v>
      </c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3" t="s">
        <v>15</v>
      </c>
      <c r="B39" s="2" t="s">
        <v>4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3" t="s">
        <v>15</v>
      </c>
      <c r="B40" s="2" t="s">
        <v>5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3" t="s">
        <v>15</v>
      </c>
      <c r="B41" s="2" t="s">
        <v>6</v>
      </c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3" t="s">
        <v>15</v>
      </c>
      <c r="B42" s="2" t="s">
        <v>7</v>
      </c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3" t="s">
        <v>16</v>
      </c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3" t="s">
        <v>16</v>
      </c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3" t="s">
        <v>16</v>
      </c>
      <c r="B45" s="2" t="s">
        <v>5</v>
      </c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3" t="s">
        <v>16</v>
      </c>
      <c r="B46" s="2" t="s">
        <v>6</v>
      </c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3" t="s">
        <v>16</v>
      </c>
      <c r="B47" s="2" t="s">
        <v>7</v>
      </c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4" t="s">
        <v>17</v>
      </c>
      <c r="B48" s="4"/>
      <c r="C48" s="4"/>
      <c r="D48" s="4"/>
      <c r="E48" s="4"/>
      <c r="F48" s="4"/>
      <c r="G48" s="4"/>
    </row>
    <row r="49" spans="1:7" x14ac:dyDescent="0.25">
      <c r="A49" s="4" t="s">
        <v>18</v>
      </c>
      <c r="B49" s="4"/>
      <c r="C49" s="4"/>
      <c r="D49" s="4"/>
      <c r="E49" s="4"/>
      <c r="F49" s="4"/>
      <c r="G49" s="4"/>
    </row>
  </sheetData>
  <mergeCells count="5">
    <mergeCell ref="A1:D1"/>
    <mergeCell ref="A3:A4"/>
    <mergeCell ref="B3:B4"/>
    <mergeCell ref="C3:E3"/>
    <mergeCell ref="G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a5ed9e9-6300-49b9-b59b-f8141c018ff9"/>
    <ds:schemaRef ds:uri="7c46f710-4985-499f-84af-0ca1656fba5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Lisa Sloan (RCDA)</cp:lastModifiedBy>
  <cp:lastPrinted>2025-01-07T20:37:31Z</cp:lastPrinted>
  <dcterms:created xsi:type="dcterms:W3CDTF">2023-10-05T21:32:01Z</dcterms:created>
  <dcterms:modified xsi:type="dcterms:W3CDTF">2025-11-03T20:08:38Z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