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1PP\CSI\SIB COMMUNICATIONS\2018-2023\2023\2589\"/>
    </mc:Choice>
  </mc:AlternateContent>
  <bookViews>
    <workbookView xWindow="0" yWindow="0" windowWidth="28800" windowHeight="12300" activeTab="1"/>
  </bookViews>
  <sheets>
    <sheet name="2023 Personnel" sheetId="2" r:id="rId1"/>
    <sheet name="Crime Classifications" sheetId="1" r:id="rId2"/>
  </sheets>
  <definedNames>
    <definedName name="_xlnm.Print_Titles" localSheetId="1">'Crime Classifications'!$1:$5</definedName>
  </definedNames>
  <calcPr calcId="162913"/>
</workbook>
</file>

<file path=xl/calcChain.xml><?xml version="1.0" encoding="utf-8"?>
<calcChain xmlns="http://schemas.openxmlformats.org/spreadsheetml/2006/main">
  <c r="S15" i="2" l="1"/>
  <c r="P65" i="1"/>
  <c r="P64" i="1"/>
  <c r="P63" i="1"/>
  <c r="P89" i="1"/>
  <c r="P88" i="1"/>
  <c r="P87" i="1"/>
  <c r="P86" i="1"/>
  <c r="P7" i="1" l="1"/>
  <c r="P8" i="1"/>
  <c r="P9" i="1"/>
  <c r="P10" i="1"/>
  <c r="P11" i="1"/>
  <c r="P12" i="1"/>
  <c r="P13" i="1"/>
  <c r="P14" i="1"/>
  <c r="P15" i="1"/>
  <c r="P16" i="1"/>
  <c r="P17" i="1"/>
  <c r="P18" i="1"/>
  <c r="P19" i="1"/>
  <c r="P20" i="1"/>
  <c r="P21" i="1"/>
  <c r="P32" i="1"/>
  <c r="P33" i="1"/>
  <c r="P34" i="1"/>
  <c r="P35" i="1"/>
  <c r="P36" i="1"/>
  <c r="P37" i="1"/>
  <c r="P38" i="1"/>
  <c r="P39" i="1"/>
  <c r="P40" i="1"/>
  <c r="P41" i="1"/>
  <c r="P42" i="1"/>
  <c r="P43" i="1"/>
  <c r="P44" i="1"/>
  <c r="P45" i="1"/>
  <c r="P46" i="1"/>
  <c r="P47" i="1"/>
  <c r="P48" i="1"/>
  <c r="P49" i="1"/>
  <c r="P50" i="1"/>
  <c r="P51" i="1"/>
  <c r="P52" i="1"/>
  <c r="P53" i="1"/>
  <c r="P54" i="1"/>
  <c r="P55" i="1"/>
  <c r="P56" i="1"/>
  <c r="P66" i="1"/>
  <c r="P67" i="1"/>
  <c r="P68" i="1"/>
  <c r="P69" i="1"/>
  <c r="P70" i="1"/>
  <c r="P71" i="1"/>
  <c r="P72" i="1"/>
  <c r="P74" i="1"/>
  <c r="P75" i="1"/>
  <c r="P76" i="1"/>
  <c r="P77" i="1"/>
  <c r="P78" i="1"/>
  <c r="P79" i="1"/>
  <c r="P80" i="1"/>
  <c r="P81" i="1"/>
  <c r="P82" i="1"/>
  <c r="P83" i="1"/>
  <c r="P84" i="1"/>
  <c r="P85" i="1"/>
  <c r="P23" i="1"/>
  <c r="P27" i="1"/>
  <c r="P28" i="1"/>
  <c r="P29" i="1"/>
  <c r="P30" i="1"/>
  <c r="P90" i="1"/>
  <c r="P6" i="1"/>
  <c r="P91" i="1" l="1"/>
  <c r="S8" i="2"/>
  <c r="S9" i="2"/>
  <c r="S10" i="2"/>
  <c r="S11" i="2"/>
  <c r="S7" i="2"/>
  <c r="C12" i="2" l="1"/>
  <c r="C17" i="2" s="1"/>
  <c r="D12" i="2"/>
  <c r="D17" i="2" s="1"/>
  <c r="E12" i="2"/>
  <c r="E17" i="2" s="1"/>
  <c r="F12" i="2"/>
  <c r="F17" i="2" s="1"/>
  <c r="G12" i="2"/>
  <c r="G17" i="2" s="1"/>
  <c r="H12" i="2"/>
  <c r="H17" i="2" s="1"/>
  <c r="I12" i="2"/>
  <c r="I17" i="2" s="1"/>
  <c r="J12" i="2"/>
  <c r="J17" i="2" s="1"/>
  <c r="K12" i="2"/>
  <c r="K17" i="2" s="1"/>
  <c r="L12" i="2"/>
  <c r="L17" i="2" s="1"/>
  <c r="M12" i="2"/>
  <c r="M17" i="2" s="1"/>
  <c r="N12" i="2"/>
  <c r="N17" i="2" s="1"/>
  <c r="O12" i="2"/>
  <c r="O17" i="2" s="1"/>
  <c r="P12" i="2"/>
  <c r="P17" i="2" s="1"/>
  <c r="Q12" i="2"/>
  <c r="Q17" i="2" s="1"/>
  <c r="R12" i="2"/>
  <c r="R17" i="2" s="1"/>
  <c r="B12" i="2"/>
  <c r="B17" i="2" s="1"/>
  <c r="S12" i="2" l="1"/>
  <c r="S17" i="2" s="1"/>
  <c r="D91" i="1" l="1"/>
  <c r="G91" i="1"/>
  <c r="H91" i="1"/>
  <c r="C91" i="1"/>
  <c r="M91" i="1"/>
  <c r="K91" i="1"/>
  <c r="I91" i="1"/>
  <c r="F91" i="1"/>
  <c r="E91" i="1"/>
  <c r="O91" i="1"/>
  <c r="N91" i="1"/>
  <c r="J91" i="1"/>
  <c r="L91" i="1"/>
</calcChain>
</file>

<file path=xl/sharedStrings.xml><?xml version="1.0" encoding="utf-8"?>
<sst xmlns="http://schemas.openxmlformats.org/spreadsheetml/2006/main" count="176" uniqueCount="146">
  <si>
    <t>BRONX</t>
  </si>
  <si>
    <t>BROOKLYN</t>
  </si>
  <si>
    <t>MANHATTAN</t>
  </si>
  <si>
    <t>QUEENS</t>
  </si>
  <si>
    <t>STATEN ISLAND</t>
  </si>
  <si>
    <t>DIVISION</t>
  </si>
  <si>
    <t>All</t>
  </si>
  <si>
    <t>ADULT SQUAD</t>
  </si>
  <si>
    <t>CHILD ABUSE</t>
  </si>
  <si>
    <t>COLD CASE</t>
  </si>
  <si>
    <t>DRUG ALCOHOL FACILITATED ANALYTICAL TEAM</t>
  </si>
  <si>
    <t>SOMU</t>
  </si>
  <si>
    <t>TRANSIT</t>
  </si>
  <si>
    <t>ASSAULT 3 &amp; RELATED OFFENSES</t>
  </si>
  <si>
    <t>BURGLARY</t>
  </si>
  <si>
    <t>CHILD ABANDONMENT/NON SUPPORT</t>
  </si>
  <si>
    <t>DANGEROUS DRUGS</t>
  </si>
  <si>
    <t>FELONY ASSAULT</t>
  </si>
  <si>
    <t>OFF. AGNST PUB ORD SENSBLTY &amp;</t>
  </si>
  <si>
    <t>OFFENSES AGAINST PUBLIC ADMINI</t>
  </si>
  <si>
    <t>ASSAULT 3</t>
  </si>
  <si>
    <t>MENACING,UNCLASSIFIED</t>
  </si>
  <si>
    <t>OBSTR BREATH/CIRCUL</t>
  </si>
  <si>
    <t>BURGLARY,RESIDENCE,DAY</t>
  </si>
  <si>
    <t>BURGLARY,RESIDENCE,NIGHT</t>
  </si>
  <si>
    <t>CHILD ABANDONMENT</t>
  </si>
  <si>
    <t>CONTROLLED SUBSTANCE, POSSESSI</t>
  </si>
  <si>
    <t>LARCENY,GRAND FROM PERSON,PICK</t>
  </si>
  <si>
    <t>HARASSMENT,SUBD 1,CIVILIAN</t>
  </si>
  <si>
    <t>AIDED CASE</t>
  </si>
  <si>
    <t>D.O.A.,UNCLASSIFIED</t>
  </si>
  <si>
    <t>INVESTIGATE CHILD ABUSE</t>
  </si>
  <si>
    <t>MISSING PERSON,FEMALE</t>
  </si>
  <si>
    <t>UNCLASSIFIED COMPLAINT</t>
  </si>
  <si>
    <t>VOIDED COMPLAINT-DUPLICATED</t>
  </si>
  <si>
    <t>IMPRISONMENT 1,UNLAWFUL</t>
  </si>
  <si>
    <t>KIDNAPPING 2</t>
  </si>
  <si>
    <t>CRIMINAL CONTEMPT 1</t>
  </si>
  <si>
    <t>EXPOSURE OF A PERSON</t>
  </si>
  <si>
    <t>PROMOTING A SEXUAL PERFORMANCE</t>
  </si>
  <si>
    <t>USE OF A CHILD IN A SEXUAL PER</t>
  </si>
  <si>
    <t>MANSLAUGHTER,UNCLASSIFIED - NO</t>
  </si>
  <si>
    <t>AGGRAVATED HARASSMENT 2</t>
  </si>
  <si>
    <t>LEWDNESS,PUBLIC</t>
  </si>
  <si>
    <t>RAPE 1</t>
  </si>
  <si>
    <t>RAPE 1,ATTEMPT</t>
  </si>
  <si>
    <t>RAPE 2</t>
  </si>
  <si>
    <t>RAPE 3</t>
  </si>
  <si>
    <t>ROBBERY,DWELLING</t>
  </si>
  <si>
    <t>CHILD, ENDANGERING WELFARE</t>
  </si>
  <si>
    <t>COURSE OF SEXUAL CONDUCT AGAIN</t>
  </si>
  <si>
    <t>INCEST 3</t>
  </si>
  <si>
    <t>OBSCENITY 1</t>
  </si>
  <si>
    <t>SEXUAL ABUSE</t>
  </si>
  <si>
    <t>SEXUAL MISCONDUCT,DEVIATE</t>
  </si>
  <si>
    <t>SEXUAL MISCONDUCT,INTERCOURSE</t>
  </si>
  <si>
    <t>OFFENSE DESCRIPTION</t>
  </si>
  <si>
    <t>OFFENSE SUB-TYPE</t>
  </si>
  <si>
    <t>TOTAL</t>
  </si>
  <si>
    <t>OTHER</t>
  </si>
  <si>
    <r>
      <rPr>
        <b/>
        <vertAlign val="superscript"/>
        <sz val="11"/>
        <color theme="1"/>
        <rFont val="Calibri"/>
        <family val="2"/>
        <scheme val="minor"/>
      </rPr>
      <t>1</t>
    </r>
    <r>
      <rPr>
        <sz val="11"/>
        <color theme="1"/>
        <rFont val="Calibri"/>
        <family val="2"/>
        <scheme val="minor"/>
      </rPr>
      <t xml:space="preserve"> Staten Island Special Victims Squad investigates both Adult Sex Crimes and Child Abuse Investigations.</t>
    </r>
  </si>
  <si>
    <r>
      <t>ADULT &amp; CHILD SQUADS</t>
    </r>
    <r>
      <rPr>
        <vertAlign val="superscript"/>
        <sz val="11"/>
        <color theme="1"/>
        <rFont val="Calibri"/>
        <family val="2"/>
        <scheme val="minor"/>
      </rPr>
      <t>1</t>
    </r>
  </si>
  <si>
    <t>DT1</t>
  </si>
  <si>
    <t>DT2</t>
  </si>
  <si>
    <t>DT3</t>
  </si>
  <si>
    <t>DTS</t>
  </si>
  <si>
    <t>PO</t>
  </si>
  <si>
    <t>INSTANT RESP TRACKING UNIT</t>
  </si>
  <si>
    <t>LIAISON UNIT</t>
  </si>
  <si>
    <t>NIGHT WATCH</t>
  </si>
  <si>
    <t>Total</t>
  </si>
  <si>
    <t>DATA ANALYSIS GRP</t>
  </si>
  <si>
    <t>CASES OPENED</t>
  </si>
  <si>
    <t>CASES PER INV/YR</t>
  </si>
  <si>
    <t>INVESTIGATORS</t>
  </si>
  <si>
    <t>LARCENY,GRAND FROM PERSON,UNCL</t>
  </si>
  <si>
    <t>BRIBERY,PUBLIC ADMINISTRATION</t>
  </si>
  <si>
    <t>CONTEMPT,CRIMINAL</t>
  </si>
  <si>
    <t>CONTROLLED SUBSTANCE,INTENT TO</t>
  </si>
  <si>
    <t>CRIMINAL POSSESSION WEAPON</t>
  </si>
  <si>
    <t>CRIMINAL MISCHIEF &amp; RELATED OF</t>
  </si>
  <si>
    <t>DANGEROUS WEAPONS</t>
  </si>
  <si>
    <t>GRAND LARCENY</t>
  </si>
  <si>
    <t>HARRASSMENT 2</t>
  </si>
  <si>
    <t>MURDER &amp; NON-NEGL. MANSLAUGHTE</t>
  </si>
  <si>
    <t>RAPE</t>
  </si>
  <si>
    <t>ROBBERY</t>
  </si>
  <si>
    <t>INVESTIGATORS ASSIGNED AS OF DECEMBER 31, 2023</t>
  </si>
  <si>
    <t>CASES OPENED BETWEEN JANUARY 1, 2023 AND DECEMBER 31, 2023</t>
  </si>
  <si>
    <t>BURGLARY,COMMERCIAL,DAY</t>
  </si>
  <si>
    <t>CRIMINAL MISCHIEF,UNCLASSIFIED 4</t>
  </si>
  <si>
    <t>MISCHIEF,CRIMINAL, UNCL 2ND</t>
  </si>
  <si>
    <t>CRIMINAL TRESPASS</t>
  </si>
  <si>
    <t>TRESPASS 2, CRIMINAL</t>
  </si>
  <si>
    <t>CONTROLLED SUBSTANCE,POSSESS.</t>
  </si>
  <si>
    <t>ASSAULT 2,1,UNCLASSIFIED</t>
  </si>
  <si>
    <t>STRANGULATION 1ST</t>
  </si>
  <si>
    <t>FRAUDS</t>
  </si>
  <si>
    <t>IMPERSONATION 2, PUBLIC SERVAN</t>
  </si>
  <si>
    <t>LARCENY,GRAND BY DISHONEST EMP</t>
  </si>
  <si>
    <t>LARCENY,GRAND BY EXTORTION</t>
  </si>
  <si>
    <t>LARCENY,GRAND BY THEFT OF CREDIT CARD</t>
  </si>
  <si>
    <t>LARCENY,GRAND FROM NIGHT CLUB, UNATTENDED</t>
  </si>
  <si>
    <t>LARCENY,GRAND FROM PERSON,LUSH WORKER(SLEEPING/UNCON VICTIM)</t>
  </si>
  <si>
    <t>LARCENY,GRAND FROM PERSON,PERSONAL ELECTRONIC DEVICE(SNATCH)</t>
  </si>
  <si>
    <t>LARCENY,GRAND FROM RESIDENCE, UNATTENDED</t>
  </si>
  <si>
    <t>HARASSMENT,SUBD 3,4,5</t>
  </si>
  <si>
    <t>JOSTLING</t>
  </si>
  <si>
    <t>LURING A CHILD</t>
  </si>
  <si>
    <t>KIDNAPPING 1</t>
  </si>
  <si>
    <t>AGGRAVATED HARASSMENT 1</t>
  </si>
  <si>
    <t>PUBLIC ADMINISTRATION,UNCLASSI</t>
  </si>
  <si>
    <t>RECKLESS ENDANGERMENT 1</t>
  </si>
  <si>
    <t>MATERIAL OFFENSIV</t>
  </si>
  <si>
    <t>RESISTING ARREST</t>
  </si>
  <si>
    <t>OFFENSES AGAINST THE PERSON</t>
  </si>
  <si>
    <t>IMPRISONMENT 2,UNLAWFUL</t>
  </si>
  <si>
    <t>POSSESSION OF STOLEN PROPERTY</t>
  </si>
  <si>
    <t>STOLEN PROPERTY 3,POSSESSION</t>
  </si>
  <si>
    <t>ROBBERY,COMMERCIAL UNCLASSIFIED</t>
  </si>
  <si>
    <t>ROBBERY,HOME INVASION</t>
  </si>
  <si>
    <t>ROBBERY,OPEN AREA UNCLASSIFIED</t>
  </si>
  <si>
    <t>ROBBERY,PERSONAL ELECTRONIC DEVICE</t>
  </si>
  <si>
    <t>ROBBERY,POCKETBOOK/CARRIED BAG</t>
  </si>
  <si>
    <t>ROBBERY,PUBLIC PLACE INSIDE</t>
  </si>
  <si>
    <t>ROBBERY,RESIDENTIAL COMMON AREA</t>
  </si>
  <si>
    <t>SEX CRIMES</t>
  </si>
  <si>
    <t>AGGRAVATED SEXUAL ASBUSE</t>
  </si>
  <si>
    <t>OBSCENE MATERIAL - UNDER 17 YE</t>
  </si>
  <si>
    <t>DEADLY WEAPONS - CONFISCATED &amp;</t>
  </si>
  <si>
    <t>INVESTIGATE AIDED DRUG OVERDOSE</t>
  </si>
  <si>
    <t>FELONY SEX CRIMES</t>
  </si>
  <si>
    <t>CRIMINAL SEXUAL ACT 1</t>
  </si>
  <si>
    <t>CRIMINAL SEXUAL ACT 2</t>
  </si>
  <si>
    <t>CRIMINAL SEXUAL ACT 3</t>
  </si>
  <si>
    <t>FORCIBLE TOUCH/SEX ABUSE 2 &amp; 3</t>
  </si>
  <si>
    <t>KIDNAPPING &amp; RELATED OFFENSES</t>
  </si>
  <si>
    <t>MISCELLANEOUS PENAL LAW
FELONY &amp; MISDEMEANORS</t>
  </si>
  <si>
    <t>UNCLASSIFIED FELONY</t>
  </si>
  <si>
    <t>INVESTIGATIONS/COMPLAINTS ONLY
FELONY &amp; MISDEMEANORS</t>
  </si>
  <si>
    <t>PROSTITUTION &amp; RELATED OFFENSES</t>
  </si>
  <si>
    <t>MURDER UNCLASSIFIED</t>
  </si>
  <si>
    <r>
      <t>ADULT &amp; CHILD SQUADS</t>
    </r>
    <r>
      <rPr>
        <b/>
        <sz val="11"/>
        <color theme="1"/>
        <rFont val="Calibri"/>
        <family val="2"/>
      </rPr>
      <t>¹</t>
    </r>
  </si>
  <si>
    <r>
      <t>OTHER</t>
    </r>
    <r>
      <rPr>
        <sz val="11"/>
        <color theme="1"/>
        <rFont val="Calibri"/>
        <family val="2"/>
      </rPr>
      <t>²</t>
    </r>
  </si>
  <si>
    <t>NEW YORK CITY POLICE DEPARTMENT - SPECIAL VICTIMS UNIT</t>
  </si>
  <si>
    <r>
      <rPr>
        <b/>
        <vertAlign val="superscript"/>
        <sz val="11"/>
        <color theme="1"/>
        <rFont val="Calibri"/>
        <family val="2"/>
        <scheme val="minor"/>
      </rPr>
      <t>2</t>
    </r>
    <r>
      <rPr>
        <sz val="11"/>
        <color theme="1"/>
        <rFont val="Calibri"/>
        <family val="2"/>
        <scheme val="minor"/>
      </rPr>
      <t xml:space="preserve"> The Special Victims Unit particularly the Child Abuse Units, receives many referrals as a result of mandatory reporting from multiple stakeholders (i.e. educators, medical staff, District Attorneys, etc…). Many of these referrals are duplicates or improperly referred. For those referrals that are crimes and not duplicates or improperly referred, an official complaint report is prepared with a designated crime type and it becomes a case. This category is considered an intake queue of referrals that is reviewed and identified as duplicative or non-criminal and therefore not a case.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</si>
</sst>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scheme val="minor"/>
    </font>
    <font>
      <b/>
      <sz val="12"/>
      <color theme="1"/>
      <name val="Calibri"/>
      <family val="2"/>
      <scheme val="minor"/>
    </font>
    <font>
      <b/>
      <sz val="11"/>
      <color theme="1"/>
      <name val="Calibri"/>
      <family val="2"/>
      <scheme val="minor"/>
    </font>
    <font>
      <vertAlign val="superscript"/>
      <sz val="11"/>
      <color theme="1"/>
      <name val="Calibri"/>
      <family val="2"/>
      <scheme val="minor"/>
    </font>
    <font>
      <b/>
      <vertAlign val="superscript"/>
      <sz val="11"/>
      <color theme="1"/>
      <name val="Calibri"/>
      <family val="2"/>
      <scheme val="minor"/>
    </font>
    <font>
      <sz val="11"/>
      <color rgb="FF000000"/>
      <name val="Calibri"/>
      <family val="2"/>
      <scheme val="minor"/>
    </font>
    <font>
      <b/>
      <sz val="11"/>
      <color theme="1"/>
      <name val="Calibri"/>
      <family val="2"/>
    </font>
    <font>
      <sz val="11"/>
      <color theme="1"/>
      <name val="Calibri"/>
      <family val="2"/>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1"/>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ck">
        <color indexed="64"/>
      </bottom>
      <diagonal/>
    </border>
    <border>
      <left style="thin">
        <color auto="1"/>
      </left>
      <right style="thin">
        <color auto="1"/>
      </right>
      <top style="thick">
        <color indexed="64"/>
      </top>
      <bottom/>
      <diagonal/>
    </border>
    <border>
      <left style="thin">
        <color auto="1"/>
      </left>
      <right style="thin">
        <color auto="1"/>
      </right>
      <top style="thick">
        <color indexed="64"/>
      </top>
      <bottom style="thick">
        <color indexed="64"/>
      </bottom>
      <diagonal/>
    </border>
    <border>
      <left style="thin">
        <color auto="1"/>
      </left>
      <right/>
      <top style="thick">
        <color indexed="64"/>
      </top>
      <bottom/>
      <diagonal/>
    </border>
    <border>
      <left style="thin">
        <color auto="1"/>
      </left>
      <right/>
      <top/>
      <bottom style="thick">
        <color indexed="64"/>
      </bottom>
      <diagonal/>
    </border>
    <border>
      <left/>
      <right/>
      <top style="thin">
        <color auto="1"/>
      </top>
      <bottom/>
      <diagonal/>
    </border>
  </borders>
  <cellStyleXfs count="1">
    <xf numFmtId="0" fontId="0" fillId="0" borderId="0"/>
  </cellStyleXfs>
  <cellXfs count="65">
    <xf numFmtId="0" fontId="0" fillId="0" borderId="0" xfId="0"/>
    <xf numFmtId="0" fontId="0" fillId="0" borderId="0" xfId="0" applyFont="1" applyAlignment="1">
      <alignment horizontal="left" vertical="center"/>
    </xf>
    <xf numFmtId="0" fontId="0" fillId="0" borderId="0" xfId="0" applyAlignment="1">
      <alignment wrapText="1"/>
    </xf>
    <xf numFmtId="0" fontId="0" fillId="0" borderId="2" xfId="0" applyFont="1" applyBorder="1" applyAlignment="1">
      <alignment horizontal="left" vertical="center"/>
    </xf>
    <xf numFmtId="0" fontId="0" fillId="0" borderId="3" xfId="0" applyFont="1" applyBorder="1" applyAlignment="1">
      <alignment horizontal="left" vertical="center"/>
    </xf>
    <xf numFmtId="0" fontId="2" fillId="2" borderId="1" xfId="0" applyFont="1" applyFill="1" applyBorder="1"/>
    <xf numFmtId="0" fontId="2" fillId="2" borderId="1" xfId="0" applyFont="1" applyFill="1" applyBorder="1" applyAlignment="1">
      <alignment horizontal="center" vertical="center" wrapText="1"/>
    </xf>
    <xf numFmtId="0" fontId="2" fillId="0" borderId="1" xfId="0" applyFont="1" applyBorder="1" applyAlignment="1">
      <alignment horizontal="center" vertical="top"/>
    </xf>
    <xf numFmtId="3" fontId="0" fillId="0" borderId="0" xfId="0" applyNumberFormat="1"/>
    <xf numFmtId="0" fontId="2" fillId="2" borderId="1" xfId="0" applyFont="1" applyFill="1" applyBorder="1" applyAlignment="1">
      <alignment horizontal="left"/>
    </xf>
    <xf numFmtId="0" fontId="2" fillId="0" borderId="3" xfId="0" applyFont="1" applyBorder="1" applyAlignment="1">
      <alignment horizontal="center" vertical="top"/>
    </xf>
    <xf numFmtId="0" fontId="2" fillId="0" borderId="2" xfId="0" applyFont="1" applyBorder="1" applyAlignment="1">
      <alignment horizontal="center" vertical="top"/>
    </xf>
    <xf numFmtId="0" fontId="1" fillId="0" borderId="0" xfId="0" applyFont="1" applyAlignment="1">
      <alignment horizontal="center"/>
    </xf>
    <xf numFmtId="0" fontId="0" fillId="0" borderId="0" xfId="0" applyAlignment="1">
      <alignment horizontal="center"/>
    </xf>
    <xf numFmtId="0" fontId="2" fillId="2" borderId="4" xfId="0" applyFont="1" applyFill="1" applyBorder="1" applyAlignment="1">
      <alignment horizontal="center" vertical="center" wrapText="1"/>
    </xf>
    <xf numFmtId="0" fontId="2" fillId="2" borderId="6" xfId="0" applyFont="1" applyFill="1" applyBorder="1"/>
    <xf numFmtId="0" fontId="2" fillId="2"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0" fillId="4" borderId="4" xfId="0" applyFill="1" applyBorder="1" applyAlignment="1">
      <alignment horizontal="center" wrapText="1"/>
    </xf>
    <xf numFmtId="3" fontId="0" fillId="4" borderId="3" xfId="0" applyNumberFormat="1" applyFill="1" applyBorder="1" applyAlignment="1">
      <alignment horizontal="center" wrapText="1"/>
    </xf>
    <xf numFmtId="0" fontId="5" fillId="0" borderId="0" xfId="0" applyFont="1" applyAlignment="1">
      <alignment vertical="center"/>
    </xf>
    <xf numFmtId="0" fontId="1" fillId="0" borderId="0" xfId="0" applyFont="1" applyAlignment="1"/>
    <xf numFmtId="0" fontId="0" fillId="0" borderId="12" xfId="0" applyFont="1" applyBorder="1" applyAlignment="1">
      <alignment horizontal="left" vertical="center"/>
    </xf>
    <xf numFmtId="0" fontId="0" fillId="0" borderId="11" xfId="0" applyFont="1" applyBorder="1" applyAlignment="1">
      <alignment horizontal="left" vertical="center"/>
    </xf>
    <xf numFmtId="0" fontId="0" fillId="0" borderId="9" xfId="0" applyFont="1" applyBorder="1" applyAlignment="1">
      <alignment horizontal="left" vertical="center"/>
    </xf>
    <xf numFmtId="0" fontId="0" fillId="0" borderId="12" xfId="0" applyFont="1" applyBorder="1" applyAlignment="1">
      <alignment horizontal="left" vertical="center" wrapText="1"/>
    </xf>
    <xf numFmtId="3" fontId="2" fillId="3" borderId="1" xfId="0" applyNumberFormat="1" applyFont="1" applyFill="1" applyBorder="1" applyAlignment="1">
      <alignment horizontal="left" vertical="center"/>
    </xf>
    <xf numFmtId="3" fontId="2" fillId="3" borderId="1" xfId="0" applyNumberFormat="1" applyFont="1" applyFill="1" applyBorder="1" applyAlignment="1">
      <alignment horizontal="center" wrapText="1"/>
    </xf>
    <xf numFmtId="0" fontId="0" fillId="0" borderId="1" xfId="0" applyBorder="1" applyAlignment="1">
      <alignment horizontal="left"/>
    </xf>
    <xf numFmtId="0" fontId="5" fillId="0" borderId="1" xfId="0" applyFont="1" applyBorder="1" applyAlignment="1">
      <alignment vertical="center"/>
    </xf>
    <xf numFmtId="0" fontId="0" fillId="0" borderId="1" xfId="0" applyBorder="1" applyAlignment="1">
      <alignment horizontal="center" wrapText="1"/>
    </xf>
    <xf numFmtId="0" fontId="0" fillId="0" borderId="1" xfId="0" applyFill="1" applyBorder="1" applyAlignment="1">
      <alignment horizontal="center" wrapText="1"/>
    </xf>
    <xf numFmtId="3" fontId="0" fillId="3" borderId="1" xfId="0" applyNumberFormat="1" applyFill="1" applyBorder="1" applyAlignment="1">
      <alignment horizontal="center" wrapText="1"/>
    </xf>
    <xf numFmtId="0" fontId="0" fillId="0" borderId="0" xfId="0" applyFont="1" applyBorder="1" applyAlignment="1">
      <alignment horizontal="left" vertical="center"/>
    </xf>
    <xf numFmtId="0" fontId="0" fillId="0" borderId="0" xfId="0" applyBorder="1" applyAlignment="1">
      <alignment wrapText="1"/>
    </xf>
    <xf numFmtId="0" fontId="0" fillId="0" borderId="1" xfId="0" applyBorder="1" applyAlignment="1">
      <alignment horizontal="center"/>
    </xf>
    <xf numFmtId="0" fontId="0" fillId="0" borderId="4" xfId="0" applyBorder="1" applyAlignment="1">
      <alignment horizontal="center" wrapText="1"/>
    </xf>
    <xf numFmtId="0" fontId="0" fillId="0" borderId="4" xfId="0" applyFill="1" applyBorder="1" applyAlignment="1">
      <alignment horizontal="center" wrapText="1"/>
    </xf>
    <xf numFmtId="3" fontId="0" fillId="3" borderId="4" xfId="0" applyNumberFormat="1" applyFill="1" applyBorder="1" applyAlignment="1">
      <alignment horizontal="center" wrapText="1"/>
    </xf>
    <xf numFmtId="0" fontId="5" fillId="0" borderId="1" xfId="0" applyFont="1" applyBorder="1" applyAlignment="1">
      <alignment horizontal="left" vertical="center"/>
    </xf>
    <xf numFmtId="3" fontId="0" fillId="0" borderId="1" xfId="0" applyNumberFormat="1" applyBorder="1" applyAlignment="1">
      <alignment horizontal="center"/>
    </xf>
    <xf numFmtId="0" fontId="2" fillId="3" borderId="1" xfId="0" applyFont="1" applyFill="1" applyBorder="1" applyAlignment="1">
      <alignment horizontal="center" vertical="top"/>
    </xf>
    <xf numFmtId="3" fontId="2" fillId="3" borderId="1" xfId="0" applyNumberFormat="1" applyFont="1" applyFill="1" applyBorder="1" applyAlignment="1">
      <alignment horizontal="center"/>
    </xf>
    <xf numFmtId="164" fontId="0" fillId="3" borderId="1" xfId="0" applyNumberFormat="1" applyFill="1" applyBorder="1" applyAlignment="1">
      <alignment horizontal="center"/>
    </xf>
    <xf numFmtId="3" fontId="0" fillId="3" borderId="1" xfId="0" applyNumberFormat="1" applyFill="1" applyBorder="1" applyAlignment="1">
      <alignment horizontal="center"/>
    </xf>
    <xf numFmtId="0" fontId="0" fillId="0" borderId="0" xfId="0" applyAlignment="1">
      <alignment horizontal="left" wrapText="1"/>
    </xf>
    <xf numFmtId="0" fontId="1" fillId="0" borderId="0" xfId="0" applyFont="1" applyAlignment="1">
      <alignment horizont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0" fillId="0" borderId="0" xfId="0" applyBorder="1" applyAlignment="1">
      <alignment horizontal="left" vertical="top" wrapText="1"/>
    </xf>
    <xf numFmtId="0" fontId="0" fillId="0" borderId="11" xfId="0" applyFont="1" applyBorder="1" applyAlignment="1">
      <alignment horizontal="left" vertical="center"/>
    </xf>
    <xf numFmtId="0" fontId="0" fillId="0" borderId="9" xfId="0" applyFont="1" applyBorder="1" applyAlignment="1">
      <alignment horizontal="left" vertical="center"/>
    </xf>
    <xf numFmtId="0" fontId="0" fillId="0" borderId="11" xfId="0" applyFont="1" applyBorder="1" applyAlignment="1">
      <alignment horizontal="left" vertical="center" wrapText="1"/>
    </xf>
    <xf numFmtId="0" fontId="0" fillId="0" borderId="9" xfId="0" applyFont="1" applyBorder="1" applyAlignment="1">
      <alignment horizontal="left" vertical="center" wrapText="1"/>
    </xf>
    <xf numFmtId="0" fontId="0" fillId="0" borderId="10" xfId="0" applyFont="1" applyBorder="1" applyAlignment="1">
      <alignment horizontal="left" vertical="center" wrapText="1"/>
    </xf>
    <xf numFmtId="0" fontId="0" fillId="0" borderId="14" xfId="0" applyFont="1" applyBorder="1" applyAlignment="1">
      <alignment horizontal="left" vertical="center" wrapText="1"/>
    </xf>
    <xf numFmtId="0" fontId="0" fillId="0" borderId="10" xfId="0" applyFont="1" applyBorder="1" applyAlignment="1">
      <alignment horizontal="left" vertical="center"/>
    </xf>
    <xf numFmtId="0" fontId="0" fillId="0" borderId="15" xfId="0" applyBorder="1" applyAlignment="1">
      <alignment horizontal="left" vertical="top"/>
    </xf>
    <xf numFmtId="0" fontId="1" fillId="0" borderId="0" xfId="0" applyFont="1" applyAlignment="1">
      <alignment horizontal="center" vertical="center"/>
    </xf>
    <xf numFmtId="0" fontId="2" fillId="2" borderId="8" xfId="0" applyFont="1" applyFill="1" applyBorder="1" applyAlignment="1">
      <alignment horizontal="center" vertical="center" wrapText="1"/>
    </xf>
    <xf numFmtId="0" fontId="0" fillId="0" borderId="4" xfId="0" applyFont="1" applyBorder="1" applyAlignment="1">
      <alignment horizontal="left" vertical="center"/>
    </xf>
    <xf numFmtId="0" fontId="0" fillId="0" borderId="13" xfId="0" applyFont="1" applyBorder="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
  <sheetViews>
    <sheetView zoomScaleNormal="100" workbookViewId="0">
      <selection activeCell="B23" sqref="B23"/>
    </sheetView>
  </sheetViews>
  <sheetFormatPr defaultRowHeight="15" x14ac:dyDescent="0.25"/>
  <cols>
    <col min="1" max="1" width="17.28515625" bestFit="1" customWidth="1"/>
    <col min="2" max="2" width="14" bestFit="1" customWidth="1"/>
    <col min="3" max="9" width="9.28515625" bestFit="1" customWidth="1"/>
    <col min="10" max="10" width="15.7109375" customWidth="1"/>
    <col min="11" max="11" width="9.28515625" bestFit="1" customWidth="1"/>
    <col min="12" max="12" width="15.28515625" bestFit="1" customWidth="1"/>
    <col min="13" max="13" width="7.7109375" bestFit="1" customWidth="1"/>
    <col min="14" max="14" width="9.85546875" customWidth="1"/>
    <col min="15" max="15" width="15.42578125" customWidth="1"/>
    <col min="16" max="16" width="11.42578125" customWidth="1"/>
    <col min="17" max="17" width="9.28515625" bestFit="1" customWidth="1"/>
    <col min="18" max="18" width="12.140625" customWidth="1"/>
    <col min="19" max="19" width="9.28515625" bestFit="1" customWidth="1"/>
    <col min="20" max="20" width="17.140625" customWidth="1"/>
  </cols>
  <sheetData>
    <row r="1" spans="1:20" ht="15.75" x14ac:dyDescent="0.25">
      <c r="A1" s="46" t="s">
        <v>144</v>
      </c>
      <c r="B1" s="46"/>
      <c r="C1" s="46"/>
      <c r="D1" s="46"/>
      <c r="E1" s="46"/>
      <c r="F1" s="46"/>
      <c r="G1" s="46"/>
      <c r="H1" s="46"/>
      <c r="I1" s="46"/>
      <c r="J1" s="46"/>
      <c r="K1" s="46"/>
      <c r="L1" s="46"/>
      <c r="M1" s="46"/>
      <c r="N1" s="46"/>
      <c r="O1" s="46"/>
      <c r="P1" s="46"/>
      <c r="Q1" s="46"/>
      <c r="R1" s="46"/>
      <c r="S1" s="46"/>
      <c r="T1" s="21"/>
    </row>
    <row r="2" spans="1:20" ht="15.75" x14ac:dyDescent="0.25">
      <c r="A2" s="46" t="s">
        <v>87</v>
      </c>
      <c r="B2" s="46"/>
      <c r="C2" s="46"/>
      <c r="D2" s="46"/>
      <c r="E2" s="46"/>
      <c r="F2" s="46"/>
      <c r="G2" s="46"/>
      <c r="H2" s="46"/>
      <c r="I2" s="46"/>
      <c r="J2" s="46"/>
      <c r="K2" s="46"/>
      <c r="L2" s="46"/>
      <c r="M2" s="46"/>
      <c r="N2" s="46"/>
      <c r="O2" s="46"/>
      <c r="P2" s="46"/>
      <c r="Q2" s="46"/>
      <c r="R2" s="46"/>
      <c r="S2" s="46"/>
      <c r="T2" s="21"/>
    </row>
    <row r="3" spans="1:20" ht="15.75" x14ac:dyDescent="0.25">
      <c r="A3" s="12"/>
      <c r="B3" s="12"/>
      <c r="C3" s="12"/>
      <c r="D3" s="12"/>
      <c r="E3" s="12"/>
      <c r="F3" s="12"/>
      <c r="G3" s="12"/>
      <c r="H3" s="12"/>
      <c r="I3" s="12"/>
      <c r="J3" s="12"/>
      <c r="K3" s="12"/>
      <c r="L3" s="12"/>
      <c r="M3" s="12"/>
      <c r="N3" s="12"/>
      <c r="O3" s="12"/>
    </row>
    <row r="4" spans="1:20" ht="15" customHeight="1" x14ac:dyDescent="0.25">
      <c r="A4" s="10"/>
      <c r="B4" s="49" t="s">
        <v>0</v>
      </c>
      <c r="C4" s="49"/>
      <c r="D4" s="49" t="s">
        <v>1</v>
      </c>
      <c r="E4" s="49"/>
      <c r="F4" s="49" t="s">
        <v>2</v>
      </c>
      <c r="G4" s="49"/>
      <c r="H4" s="49" t="s">
        <v>3</v>
      </c>
      <c r="I4" s="49"/>
      <c r="J4" s="16" t="s">
        <v>4</v>
      </c>
      <c r="K4" s="50" t="s">
        <v>5</v>
      </c>
      <c r="L4" s="51"/>
      <c r="M4" s="51"/>
      <c r="N4" s="51"/>
      <c r="O4" s="51"/>
      <c r="P4" s="51"/>
      <c r="Q4" s="51"/>
      <c r="R4" s="17"/>
      <c r="S4" s="47" t="s">
        <v>70</v>
      </c>
    </row>
    <row r="5" spans="1:20" ht="60" x14ac:dyDescent="0.25">
      <c r="A5" s="11"/>
      <c r="B5" s="6" t="s">
        <v>7</v>
      </c>
      <c r="C5" s="6" t="s">
        <v>8</v>
      </c>
      <c r="D5" s="6" t="s">
        <v>7</v>
      </c>
      <c r="E5" s="6" t="s">
        <v>8</v>
      </c>
      <c r="F5" s="6" t="s">
        <v>7</v>
      </c>
      <c r="G5" s="6" t="s">
        <v>8</v>
      </c>
      <c r="H5" s="6" t="s">
        <v>7</v>
      </c>
      <c r="I5" s="6" t="s">
        <v>8</v>
      </c>
      <c r="J5" s="16" t="s">
        <v>61</v>
      </c>
      <c r="K5" s="6" t="s">
        <v>9</v>
      </c>
      <c r="L5" s="6" t="s">
        <v>10</v>
      </c>
      <c r="M5" s="6" t="s">
        <v>11</v>
      </c>
      <c r="N5" s="6" t="s">
        <v>67</v>
      </c>
      <c r="O5" s="6" t="s">
        <v>68</v>
      </c>
      <c r="P5" s="6" t="s">
        <v>69</v>
      </c>
      <c r="Q5" s="6" t="s">
        <v>71</v>
      </c>
      <c r="R5" s="6" t="s">
        <v>12</v>
      </c>
      <c r="S5" s="48"/>
    </row>
    <row r="6" spans="1:20" x14ac:dyDescent="0.25">
      <c r="A6" s="9" t="s">
        <v>74</v>
      </c>
      <c r="B6" s="35"/>
      <c r="C6" s="35"/>
      <c r="D6" s="35"/>
      <c r="E6" s="35"/>
      <c r="F6" s="35"/>
      <c r="G6" s="35"/>
      <c r="H6" s="35"/>
      <c r="I6" s="35"/>
      <c r="J6" s="35"/>
      <c r="K6" s="35"/>
      <c r="L6" s="35"/>
      <c r="M6" s="35"/>
      <c r="N6" s="35"/>
      <c r="O6" s="35"/>
      <c r="P6" s="35"/>
      <c r="Q6" s="35"/>
      <c r="R6" s="35"/>
      <c r="S6" s="35"/>
    </row>
    <row r="7" spans="1:20" x14ac:dyDescent="0.25">
      <c r="A7" s="7" t="s">
        <v>62</v>
      </c>
      <c r="B7" s="40">
        <v>0</v>
      </c>
      <c r="C7" s="40">
        <v>0</v>
      </c>
      <c r="D7" s="40">
        <v>0</v>
      </c>
      <c r="E7" s="40">
        <v>0</v>
      </c>
      <c r="F7" s="40">
        <v>2</v>
      </c>
      <c r="G7" s="40">
        <v>0</v>
      </c>
      <c r="H7" s="40">
        <v>0</v>
      </c>
      <c r="I7" s="40">
        <v>0</v>
      </c>
      <c r="J7" s="40">
        <v>2</v>
      </c>
      <c r="K7" s="40">
        <v>1</v>
      </c>
      <c r="L7" s="40">
        <v>0</v>
      </c>
      <c r="M7" s="40">
        <v>0</v>
      </c>
      <c r="N7" s="40">
        <v>0</v>
      </c>
      <c r="O7" s="40">
        <v>0</v>
      </c>
      <c r="P7" s="40">
        <v>0</v>
      </c>
      <c r="Q7" s="40">
        <v>0</v>
      </c>
      <c r="R7" s="40">
        <v>0</v>
      </c>
      <c r="S7" s="40">
        <f>SUM(B7:R7)</f>
        <v>5</v>
      </c>
    </row>
    <row r="8" spans="1:20" x14ac:dyDescent="0.25">
      <c r="A8" s="7" t="s">
        <v>63</v>
      </c>
      <c r="B8" s="40">
        <v>2</v>
      </c>
      <c r="C8" s="40">
        <v>2</v>
      </c>
      <c r="D8" s="40">
        <v>1</v>
      </c>
      <c r="E8" s="40">
        <v>2</v>
      </c>
      <c r="F8" s="40">
        <v>2</v>
      </c>
      <c r="G8" s="40">
        <v>2</v>
      </c>
      <c r="H8" s="40">
        <v>2</v>
      </c>
      <c r="I8" s="40">
        <v>1</v>
      </c>
      <c r="J8" s="40">
        <v>0</v>
      </c>
      <c r="K8" s="40">
        <v>3</v>
      </c>
      <c r="L8" s="40">
        <v>0</v>
      </c>
      <c r="M8" s="40">
        <v>1</v>
      </c>
      <c r="N8" s="40">
        <v>0</v>
      </c>
      <c r="O8" s="40">
        <v>1</v>
      </c>
      <c r="P8" s="40">
        <v>0</v>
      </c>
      <c r="Q8" s="40">
        <v>2</v>
      </c>
      <c r="R8" s="40">
        <v>2</v>
      </c>
      <c r="S8" s="40">
        <f t="shared" ref="S8:S11" si="0">SUM(B8:R8)</f>
        <v>23</v>
      </c>
    </row>
    <row r="9" spans="1:20" x14ac:dyDescent="0.25">
      <c r="A9" s="7" t="s">
        <v>64</v>
      </c>
      <c r="B9" s="40">
        <v>12</v>
      </c>
      <c r="C9" s="40">
        <v>14</v>
      </c>
      <c r="D9" s="40">
        <v>14</v>
      </c>
      <c r="E9" s="40">
        <v>14</v>
      </c>
      <c r="F9" s="40">
        <v>13</v>
      </c>
      <c r="G9" s="40">
        <v>9</v>
      </c>
      <c r="H9" s="40">
        <v>14</v>
      </c>
      <c r="I9" s="40">
        <v>10</v>
      </c>
      <c r="J9" s="40">
        <v>9</v>
      </c>
      <c r="K9" s="40">
        <v>4</v>
      </c>
      <c r="L9" s="40">
        <v>0</v>
      </c>
      <c r="M9" s="40">
        <v>7</v>
      </c>
      <c r="N9" s="40">
        <v>8</v>
      </c>
      <c r="O9" s="40">
        <v>1</v>
      </c>
      <c r="P9" s="40">
        <v>7</v>
      </c>
      <c r="Q9" s="40">
        <v>2</v>
      </c>
      <c r="R9" s="40">
        <v>8</v>
      </c>
      <c r="S9" s="40">
        <f t="shared" si="0"/>
        <v>146</v>
      </c>
    </row>
    <row r="10" spans="1:20" x14ac:dyDescent="0.25">
      <c r="A10" s="7" t="s">
        <v>65</v>
      </c>
      <c r="B10" s="40">
        <v>0</v>
      </c>
      <c r="C10" s="40">
        <v>0</v>
      </c>
      <c r="D10" s="40">
        <v>0</v>
      </c>
      <c r="E10" s="40">
        <v>0</v>
      </c>
      <c r="F10" s="40">
        <v>0</v>
      </c>
      <c r="G10" s="40">
        <v>0</v>
      </c>
      <c r="H10" s="40">
        <v>0</v>
      </c>
      <c r="I10" s="40">
        <v>0</v>
      </c>
      <c r="J10" s="40">
        <v>0</v>
      </c>
      <c r="K10" s="40">
        <v>0</v>
      </c>
      <c r="L10" s="40">
        <v>0</v>
      </c>
      <c r="M10" s="40">
        <v>10</v>
      </c>
      <c r="N10" s="40">
        <v>4</v>
      </c>
      <c r="O10" s="40">
        <v>1</v>
      </c>
      <c r="P10" s="40">
        <v>0</v>
      </c>
      <c r="Q10" s="40">
        <v>2</v>
      </c>
      <c r="R10" s="40">
        <v>0</v>
      </c>
      <c r="S10" s="40">
        <f t="shared" si="0"/>
        <v>17</v>
      </c>
    </row>
    <row r="11" spans="1:20" x14ac:dyDescent="0.25">
      <c r="A11" s="7" t="s">
        <v>66</v>
      </c>
      <c r="B11" s="40">
        <v>10</v>
      </c>
      <c r="C11" s="40">
        <v>6</v>
      </c>
      <c r="D11" s="40">
        <v>12</v>
      </c>
      <c r="E11" s="40">
        <v>9</v>
      </c>
      <c r="F11" s="40">
        <v>14</v>
      </c>
      <c r="G11" s="40">
        <v>8</v>
      </c>
      <c r="H11" s="40">
        <v>6</v>
      </c>
      <c r="I11" s="40">
        <v>7</v>
      </c>
      <c r="J11" s="40">
        <v>2</v>
      </c>
      <c r="K11" s="40">
        <v>0</v>
      </c>
      <c r="L11" s="40">
        <v>0</v>
      </c>
      <c r="M11" s="40">
        <v>2</v>
      </c>
      <c r="N11" s="40">
        <v>1</v>
      </c>
      <c r="O11" s="40">
        <v>0</v>
      </c>
      <c r="P11" s="40">
        <v>0</v>
      </c>
      <c r="Q11" s="40">
        <v>1</v>
      </c>
      <c r="R11" s="40">
        <v>6</v>
      </c>
      <c r="S11" s="40">
        <f t="shared" si="0"/>
        <v>84</v>
      </c>
    </row>
    <row r="12" spans="1:20" x14ac:dyDescent="0.25">
      <c r="A12" s="41" t="s">
        <v>70</v>
      </c>
      <c r="B12" s="42">
        <f>SUM(B7:B11)</f>
        <v>24</v>
      </c>
      <c r="C12" s="42">
        <f t="shared" ref="C12:S12" si="1">SUM(C7:C11)</f>
        <v>22</v>
      </c>
      <c r="D12" s="42">
        <f t="shared" si="1"/>
        <v>27</v>
      </c>
      <c r="E12" s="42">
        <f t="shared" si="1"/>
        <v>25</v>
      </c>
      <c r="F12" s="42">
        <f t="shared" si="1"/>
        <v>31</v>
      </c>
      <c r="G12" s="42">
        <f t="shared" si="1"/>
        <v>19</v>
      </c>
      <c r="H12" s="42">
        <f t="shared" si="1"/>
        <v>22</v>
      </c>
      <c r="I12" s="42">
        <f t="shared" si="1"/>
        <v>18</v>
      </c>
      <c r="J12" s="42">
        <f t="shared" si="1"/>
        <v>13</v>
      </c>
      <c r="K12" s="42">
        <f t="shared" si="1"/>
        <v>8</v>
      </c>
      <c r="L12" s="42">
        <f t="shared" si="1"/>
        <v>0</v>
      </c>
      <c r="M12" s="42">
        <f t="shared" si="1"/>
        <v>20</v>
      </c>
      <c r="N12" s="42">
        <f t="shared" si="1"/>
        <v>13</v>
      </c>
      <c r="O12" s="42">
        <f t="shared" si="1"/>
        <v>3</v>
      </c>
      <c r="P12" s="42">
        <f t="shared" si="1"/>
        <v>7</v>
      </c>
      <c r="Q12" s="42">
        <f t="shared" si="1"/>
        <v>7</v>
      </c>
      <c r="R12" s="42">
        <f t="shared" si="1"/>
        <v>16</v>
      </c>
      <c r="S12" s="42">
        <f t="shared" si="1"/>
        <v>275</v>
      </c>
    </row>
    <row r="13" spans="1:20" x14ac:dyDescent="0.25">
      <c r="B13" s="8"/>
      <c r="C13" s="8"/>
      <c r="D13" s="8"/>
      <c r="E13" s="8"/>
      <c r="F13" s="8"/>
      <c r="G13" s="8"/>
      <c r="H13" s="8"/>
      <c r="I13" s="8"/>
      <c r="J13" s="8"/>
      <c r="K13" s="8"/>
      <c r="L13" s="8"/>
      <c r="M13" s="8"/>
      <c r="N13" s="8"/>
      <c r="O13" s="8"/>
      <c r="P13" s="8"/>
      <c r="Q13" s="8"/>
      <c r="R13" s="8"/>
      <c r="S13" s="8"/>
    </row>
    <row r="14" spans="1:20" x14ac:dyDescent="0.25">
      <c r="B14" s="8"/>
      <c r="C14" s="8"/>
      <c r="D14" s="8"/>
      <c r="E14" s="8"/>
      <c r="F14" s="8"/>
      <c r="G14" s="8"/>
      <c r="H14" s="8"/>
      <c r="I14" s="8"/>
      <c r="J14" s="8"/>
      <c r="K14" s="8"/>
      <c r="L14" s="8"/>
      <c r="M14" s="8"/>
      <c r="N14" s="8"/>
      <c r="O14" s="8"/>
      <c r="P14" s="8"/>
      <c r="Q14" s="8"/>
      <c r="R14" s="8"/>
      <c r="S14" s="8"/>
    </row>
    <row r="15" spans="1:20" x14ac:dyDescent="0.25">
      <c r="A15" s="9" t="s">
        <v>72</v>
      </c>
      <c r="B15" s="44">
        <v>1524</v>
      </c>
      <c r="C15" s="44">
        <v>1385</v>
      </c>
      <c r="D15" s="44">
        <v>1787</v>
      </c>
      <c r="E15" s="44">
        <v>1972</v>
      </c>
      <c r="F15" s="44">
        <v>1642</v>
      </c>
      <c r="G15" s="44">
        <v>1232</v>
      </c>
      <c r="H15" s="44">
        <v>1514</v>
      </c>
      <c r="I15" s="44">
        <v>1200</v>
      </c>
      <c r="J15" s="44">
        <v>593</v>
      </c>
      <c r="K15" s="44">
        <v>70</v>
      </c>
      <c r="L15" s="44">
        <v>0</v>
      </c>
      <c r="M15" s="44">
        <v>894</v>
      </c>
      <c r="N15" s="44">
        <v>0</v>
      </c>
      <c r="O15" s="44">
        <v>0</v>
      </c>
      <c r="P15" s="44">
        <v>0</v>
      </c>
      <c r="Q15" s="44">
        <v>0</v>
      </c>
      <c r="R15" s="44">
        <v>877</v>
      </c>
      <c r="S15" s="44">
        <f>SUM(B15:R15)</f>
        <v>14690</v>
      </c>
    </row>
    <row r="16" spans="1:20" x14ac:dyDescent="0.25">
      <c r="B16" s="13"/>
      <c r="C16" s="13"/>
      <c r="D16" s="13"/>
      <c r="E16" s="13"/>
      <c r="F16" s="13"/>
      <c r="G16" s="13"/>
      <c r="H16" s="13"/>
      <c r="I16" s="13"/>
      <c r="J16" s="13"/>
      <c r="K16" s="13"/>
      <c r="L16" s="13"/>
      <c r="M16" s="13"/>
      <c r="N16" s="13"/>
      <c r="O16" s="13"/>
      <c r="P16" s="13"/>
      <c r="Q16" s="13"/>
      <c r="R16" s="13"/>
      <c r="S16" s="13"/>
    </row>
    <row r="17" spans="1:19" x14ac:dyDescent="0.25">
      <c r="A17" s="9" t="s">
        <v>73</v>
      </c>
      <c r="B17" s="43">
        <f>B15/B12</f>
        <v>63.5</v>
      </c>
      <c r="C17" s="43">
        <f t="shared" ref="C17:M17" si="2">C15/C12</f>
        <v>62.954545454545453</v>
      </c>
      <c r="D17" s="43">
        <f t="shared" si="2"/>
        <v>66.18518518518519</v>
      </c>
      <c r="E17" s="43">
        <f t="shared" si="2"/>
        <v>78.88</v>
      </c>
      <c r="F17" s="43">
        <f t="shared" si="2"/>
        <v>52.967741935483872</v>
      </c>
      <c r="G17" s="43">
        <f t="shared" si="2"/>
        <v>64.84210526315789</v>
      </c>
      <c r="H17" s="43">
        <f t="shared" si="2"/>
        <v>68.818181818181813</v>
      </c>
      <c r="I17" s="43">
        <f t="shared" si="2"/>
        <v>66.666666666666671</v>
      </c>
      <c r="J17" s="43">
        <f t="shared" si="2"/>
        <v>45.615384615384613</v>
      </c>
      <c r="K17" s="43">
        <f t="shared" si="2"/>
        <v>8.75</v>
      </c>
      <c r="L17" s="43" t="e">
        <f t="shared" si="2"/>
        <v>#DIV/0!</v>
      </c>
      <c r="M17" s="43">
        <f t="shared" si="2"/>
        <v>44.7</v>
      </c>
      <c r="N17" s="43">
        <f t="shared" ref="N17:S17" si="3">N15/N12</f>
        <v>0</v>
      </c>
      <c r="O17" s="43">
        <f t="shared" si="3"/>
        <v>0</v>
      </c>
      <c r="P17" s="43">
        <f t="shared" si="3"/>
        <v>0</v>
      </c>
      <c r="Q17" s="43">
        <f t="shared" si="3"/>
        <v>0</v>
      </c>
      <c r="R17" s="43">
        <f t="shared" si="3"/>
        <v>54.8125</v>
      </c>
      <c r="S17" s="43">
        <f t="shared" si="3"/>
        <v>53.418181818181822</v>
      </c>
    </row>
    <row r="18" spans="1:19" ht="17.25" x14ac:dyDescent="0.25">
      <c r="A18" t="s">
        <v>60</v>
      </c>
      <c r="B18" s="13"/>
      <c r="C18" s="13"/>
      <c r="D18" s="13"/>
      <c r="E18" s="13"/>
      <c r="F18" s="13"/>
      <c r="G18" s="13"/>
      <c r="H18" s="13"/>
      <c r="I18" s="13"/>
      <c r="J18" s="13"/>
      <c r="K18" s="13"/>
      <c r="L18" s="13"/>
      <c r="M18" s="13"/>
      <c r="N18" s="13"/>
      <c r="O18" s="13"/>
    </row>
    <row r="19" spans="1:19" ht="48" customHeight="1" x14ac:dyDescent="0.25">
      <c r="A19" s="45" t="s">
        <v>145</v>
      </c>
      <c r="B19" s="45"/>
      <c r="C19" s="45"/>
      <c r="D19" s="45"/>
      <c r="E19" s="45"/>
      <c r="F19" s="45"/>
      <c r="G19" s="45"/>
      <c r="H19" s="45"/>
      <c r="I19" s="45"/>
      <c r="J19" s="45"/>
      <c r="K19" s="45"/>
      <c r="L19" s="45"/>
      <c r="M19" s="45"/>
      <c r="N19" s="45"/>
      <c r="O19" s="45"/>
      <c r="P19" s="45"/>
      <c r="Q19" s="45"/>
      <c r="R19" s="45"/>
      <c r="S19" s="45"/>
    </row>
  </sheetData>
  <mergeCells count="9">
    <mergeCell ref="A19:S19"/>
    <mergeCell ref="A1:S1"/>
    <mergeCell ref="A2:S2"/>
    <mergeCell ref="S4:S5"/>
    <mergeCell ref="B4:C4"/>
    <mergeCell ref="D4:E4"/>
    <mergeCell ref="F4:G4"/>
    <mergeCell ref="H4:I4"/>
    <mergeCell ref="K4:Q4"/>
  </mergeCells>
  <printOptions horizontalCentered="1"/>
  <pageMargins left="0.7" right="0.7" top="0.75" bottom="0.75" header="0.3" footer="0.3"/>
  <pageSetup paperSize="5"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6"/>
  <sheetViews>
    <sheetView tabSelected="1" topLeftCell="A52" zoomScale="85" zoomScaleNormal="85" workbookViewId="0">
      <selection activeCell="B19" sqref="B19"/>
    </sheetView>
  </sheetViews>
  <sheetFormatPr defaultRowHeight="15" x14ac:dyDescent="0.25"/>
  <cols>
    <col min="1" max="1" width="39.7109375" style="1" customWidth="1"/>
    <col min="2" max="2" width="65.5703125" style="1" customWidth="1"/>
    <col min="3" max="10" width="9.85546875" style="2" customWidth="1"/>
    <col min="11" max="11" width="16" style="2" bestFit="1" customWidth="1"/>
    <col min="12" max="12" width="9.85546875" style="2" customWidth="1"/>
    <col min="13" max="13" width="15.140625" style="2" bestFit="1" customWidth="1"/>
    <col min="14" max="16" width="9.85546875" style="2" customWidth="1"/>
  </cols>
  <sheetData>
    <row r="1" spans="1:16" ht="15.75" x14ac:dyDescent="0.25">
      <c r="A1" s="61" t="s">
        <v>144</v>
      </c>
      <c r="B1" s="61"/>
      <c r="C1" s="61"/>
      <c r="D1" s="61"/>
      <c r="E1" s="61"/>
      <c r="F1" s="61"/>
      <c r="G1" s="61"/>
      <c r="H1" s="61"/>
      <c r="I1" s="61"/>
      <c r="J1" s="61"/>
      <c r="K1" s="61"/>
      <c r="L1" s="61"/>
      <c r="M1" s="61"/>
      <c r="N1" s="61"/>
      <c r="O1" s="61"/>
      <c r="P1" s="61"/>
    </row>
    <row r="2" spans="1:16" ht="15.75" x14ac:dyDescent="0.25">
      <c r="A2" s="61" t="s">
        <v>88</v>
      </c>
      <c r="B2" s="61"/>
      <c r="C2" s="61"/>
      <c r="D2" s="61"/>
      <c r="E2" s="61"/>
      <c r="F2" s="61"/>
      <c r="G2" s="61"/>
      <c r="H2" s="61"/>
      <c r="I2" s="61"/>
      <c r="J2" s="61"/>
      <c r="K2" s="61"/>
      <c r="L2" s="61"/>
      <c r="M2" s="61"/>
      <c r="N2" s="61"/>
      <c r="O2" s="61"/>
      <c r="P2" s="61"/>
    </row>
    <row r="3" spans="1:16" ht="18" customHeight="1" x14ac:dyDescent="0.25">
      <c r="B3" s="4"/>
      <c r="C3" s="49" t="s">
        <v>0</v>
      </c>
      <c r="D3" s="49"/>
      <c r="E3" s="49" t="s">
        <v>1</v>
      </c>
      <c r="F3" s="49"/>
      <c r="G3" s="49" t="s">
        <v>2</v>
      </c>
      <c r="H3" s="49"/>
      <c r="I3" s="49" t="s">
        <v>3</v>
      </c>
      <c r="J3" s="49"/>
      <c r="K3" s="6" t="s">
        <v>4</v>
      </c>
      <c r="L3" s="50" t="s">
        <v>5</v>
      </c>
      <c r="M3" s="51"/>
      <c r="N3" s="51"/>
      <c r="O3" s="62"/>
      <c r="P3" s="47" t="s">
        <v>6</v>
      </c>
    </row>
    <row r="4" spans="1:16" ht="60" customHeight="1" x14ac:dyDescent="0.25">
      <c r="B4" s="3"/>
      <c r="C4" s="6" t="s">
        <v>7</v>
      </c>
      <c r="D4" s="6" t="s">
        <v>8</v>
      </c>
      <c r="E4" s="6" t="s">
        <v>7</v>
      </c>
      <c r="F4" s="14" t="s">
        <v>8</v>
      </c>
      <c r="G4" s="14" t="s">
        <v>7</v>
      </c>
      <c r="H4" s="6" t="s">
        <v>8</v>
      </c>
      <c r="I4" s="6" t="s">
        <v>7</v>
      </c>
      <c r="J4" s="6" t="s">
        <v>8</v>
      </c>
      <c r="K4" s="6" t="s">
        <v>142</v>
      </c>
      <c r="L4" s="6" t="s">
        <v>9</v>
      </c>
      <c r="M4" s="6" t="s">
        <v>10</v>
      </c>
      <c r="N4" s="6" t="s">
        <v>11</v>
      </c>
      <c r="O4" s="6" t="s">
        <v>12</v>
      </c>
      <c r="P4" s="48"/>
    </row>
    <row r="5" spans="1:16" x14ac:dyDescent="0.25">
      <c r="A5" s="5" t="s">
        <v>56</v>
      </c>
      <c r="B5" s="15" t="s">
        <v>57</v>
      </c>
      <c r="C5" s="18"/>
      <c r="D5" s="18"/>
      <c r="E5" s="18"/>
      <c r="F5" s="18"/>
      <c r="G5" s="18"/>
      <c r="H5" s="18"/>
      <c r="I5" s="18"/>
      <c r="J5" s="18"/>
      <c r="K5" s="18"/>
      <c r="L5" s="18"/>
      <c r="M5" s="18"/>
      <c r="N5" s="18"/>
      <c r="O5" s="18"/>
      <c r="P5" s="19"/>
    </row>
    <row r="6" spans="1:16" x14ac:dyDescent="0.25">
      <c r="A6" s="63" t="s">
        <v>13</v>
      </c>
      <c r="B6" s="20" t="s">
        <v>20</v>
      </c>
      <c r="C6" s="36">
        <v>3</v>
      </c>
      <c r="D6" s="36">
        <v>14</v>
      </c>
      <c r="E6" s="37">
        <v>2</v>
      </c>
      <c r="F6" s="37">
        <v>14</v>
      </c>
      <c r="G6" s="36">
        <v>10</v>
      </c>
      <c r="H6" s="36">
        <v>6</v>
      </c>
      <c r="I6" s="37">
        <v>6</v>
      </c>
      <c r="J6" s="37">
        <v>10</v>
      </c>
      <c r="K6" s="37">
        <v>9</v>
      </c>
      <c r="L6" s="37">
        <v>0</v>
      </c>
      <c r="M6" s="37">
        <v>0</v>
      </c>
      <c r="N6" s="37">
        <v>0</v>
      </c>
      <c r="O6" s="37">
        <v>2</v>
      </c>
      <c r="P6" s="38">
        <f>SUM(C6:O6)</f>
        <v>76</v>
      </c>
    </row>
    <row r="7" spans="1:16" x14ac:dyDescent="0.25">
      <c r="A7" s="54"/>
      <c r="B7" s="29" t="s">
        <v>21</v>
      </c>
      <c r="C7" s="30">
        <v>1</v>
      </c>
      <c r="D7" s="30">
        <v>1</v>
      </c>
      <c r="E7" s="31">
        <v>0</v>
      </c>
      <c r="F7" s="31">
        <v>0</v>
      </c>
      <c r="G7" s="30">
        <v>0</v>
      </c>
      <c r="H7" s="30">
        <v>0</v>
      </c>
      <c r="I7" s="31">
        <v>0</v>
      </c>
      <c r="J7" s="31">
        <v>1</v>
      </c>
      <c r="K7" s="31">
        <v>0</v>
      </c>
      <c r="L7" s="31">
        <v>0</v>
      </c>
      <c r="M7" s="31">
        <v>0</v>
      </c>
      <c r="N7" s="31">
        <v>0</v>
      </c>
      <c r="O7" s="31">
        <v>2</v>
      </c>
      <c r="P7" s="32">
        <f t="shared" ref="P7:P79" si="0">SUM(C7:O7)</f>
        <v>5</v>
      </c>
    </row>
    <row r="8" spans="1:16" ht="15.75" thickBot="1" x14ac:dyDescent="0.3">
      <c r="A8" s="59"/>
      <c r="B8" s="29" t="s">
        <v>22</v>
      </c>
      <c r="C8" s="30">
        <v>0</v>
      </c>
      <c r="D8" s="30">
        <v>2</v>
      </c>
      <c r="E8" s="31">
        <v>5</v>
      </c>
      <c r="F8" s="31">
        <v>6</v>
      </c>
      <c r="G8" s="30">
        <v>0</v>
      </c>
      <c r="H8" s="30">
        <v>0</v>
      </c>
      <c r="I8" s="31">
        <v>4</v>
      </c>
      <c r="J8" s="31">
        <v>3</v>
      </c>
      <c r="K8" s="31">
        <v>3</v>
      </c>
      <c r="L8" s="31">
        <v>0</v>
      </c>
      <c r="M8" s="31">
        <v>0</v>
      </c>
      <c r="N8" s="31">
        <v>0</v>
      </c>
      <c r="O8" s="31">
        <v>1</v>
      </c>
      <c r="P8" s="32">
        <f t="shared" si="0"/>
        <v>24</v>
      </c>
    </row>
    <row r="9" spans="1:16" ht="15.75" thickTop="1" x14ac:dyDescent="0.25">
      <c r="A9" s="53" t="s">
        <v>14</v>
      </c>
      <c r="B9" s="29" t="s">
        <v>89</v>
      </c>
      <c r="C9" s="30">
        <v>0</v>
      </c>
      <c r="D9" s="30">
        <v>0</v>
      </c>
      <c r="E9" s="31">
        <v>0</v>
      </c>
      <c r="F9" s="31">
        <v>0</v>
      </c>
      <c r="G9" s="30">
        <v>1</v>
      </c>
      <c r="H9" s="30">
        <v>0</v>
      </c>
      <c r="I9" s="31">
        <v>0</v>
      </c>
      <c r="J9" s="31">
        <v>0</v>
      </c>
      <c r="K9" s="31">
        <v>0</v>
      </c>
      <c r="L9" s="31">
        <v>0</v>
      </c>
      <c r="M9" s="31">
        <v>0</v>
      </c>
      <c r="N9" s="31">
        <v>0</v>
      </c>
      <c r="O9" s="31">
        <v>0</v>
      </c>
      <c r="P9" s="32">
        <f t="shared" si="0"/>
        <v>1</v>
      </c>
    </row>
    <row r="10" spans="1:16" x14ac:dyDescent="0.25">
      <c r="A10" s="54"/>
      <c r="B10" s="29" t="s">
        <v>23</v>
      </c>
      <c r="C10" s="30">
        <v>0</v>
      </c>
      <c r="D10" s="30">
        <v>0</v>
      </c>
      <c r="E10" s="31">
        <v>0</v>
      </c>
      <c r="F10" s="31">
        <v>0</v>
      </c>
      <c r="G10" s="30">
        <v>2</v>
      </c>
      <c r="H10" s="30">
        <v>0</v>
      </c>
      <c r="I10" s="31">
        <v>0</v>
      </c>
      <c r="J10" s="31">
        <v>1</v>
      </c>
      <c r="K10" s="31">
        <v>0</v>
      </c>
      <c r="L10" s="31">
        <v>0</v>
      </c>
      <c r="M10" s="31">
        <v>0</v>
      </c>
      <c r="N10" s="31">
        <v>0</v>
      </c>
      <c r="O10" s="31">
        <v>0</v>
      </c>
      <c r="P10" s="32">
        <f t="shared" si="0"/>
        <v>3</v>
      </c>
    </row>
    <row r="11" spans="1:16" ht="15.75" thickBot="1" x14ac:dyDescent="0.3">
      <c r="A11" s="59"/>
      <c r="B11" s="29" t="s">
        <v>24</v>
      </c>
      <c r="C11" s="30">
        <v>1</v>
      </c>
      <c r="D11" s="30">
        <v>0</v>
      </c>
      <c r="E11" s="31">
        <v>2</v>
      </c>
      <c r="F11" s="31">
        <v>0</v>
      </c>
      <c r="G11" s="30">
        <v>5</v>
      </c>
      <c r="H11" s="30">
        <v>0</v>
      </c>
      <c r="I11" s="31">
        <v>6</v>
      </c>
      <c r="J11" s="31">
        <v>0</v>
      </c>
      <c r="K11" s="31">
        <v>1</v>
      </c>
      <c r="L11" s="31">
        <v>0</v>
      </c>
      <c r="M11" s="31">
        <v>0</v>
      </c>
      <c r="N11" s="31">
        <v>0</v>
      </c>
      <c r="O11" s="31">
        <v>0</v>
      </c>
      <c r="P11" s="32">
        <f t="shared" si="0"/>
        <v>15</v>
      </c>
    </row>
    <row r="12" spans="1:16" ht="16.5" thickTop="1" thickBot="1" x14ac:dyDescent="0.3">
      <c r="A12" s="22" t="s">
        <v>15</v>
      </c>
      <c r="B12" s="29" t="s">
        <v>25</v>
      </c>
      <c r="C12" s="30">
        <v>0</v>
      </c>
      <c r="D12" s="30">
        <v>1</v>
      </c>
      <c r="E12" s="31">
        <v>0</v>
      </c>
      <c r="F12" s="31">
        <v>0</v>
      </c>
      <c r="G12" s="30">
        <v>0</v>
      </c>
      <c r="H12" s="30">
        <v>2</v>
      </c>
      <c r="I12" s="31">
        <v>1</v>
      </c>
      <c r="J12" s="31">
        <v>1</v>
      </c>
      <c r="K12" s="31">
        <v>0</v>
      </c>
      <c r="L12" s="31">
        <v>0</v>
      </c>
      <c r="M12" s="31">
        <v>0</v>
      </c>
      <c r="N12" s="31">
        <v>0</v>
      </c>
      <c r="O12" s="31">
        <v>0</v>
      </c>
      <c r="P12" s="32">
        <f t="shared" si="0"/>
        <v>5</v>
      </c>
    </row>
    <row r="13" spans="1:16" ht="15.75" thickTop="1" x14ac:dyDescent="0.25">
      <c r="A13" s="64" t="s">
        <v>80</v>
      </c>
      <c r="B13" s="29" t="s">
        <v>90</v>
      </c>
      <c r="C13" s="30">
        <v>0</v>
      </c>
      <c r="D13" s="30">
        <v>1</v>
      </c>
      <c r="E13" s="31">
        <v>1</v>
      </c>
      <c r="F13" s="31">
        <v>0</v>
      </c>
      <c r="G13" s="30">
        <v>1</v>
      </c>
      <c r="H13" s="30">
        <v>0</v>
      </c>
      <c r="I13" s="31">
        <v>0</v>
      </c>
      <c r="J13" s="31">
        <v>0</v>
      </c>
      <c r="K13" s="31">
        <v>0</v>
      </c>
      <c r="L13" s="31">
        <v>0</v>
      </c>
      <c r="M13" s="31">
        <v>0</v>
      </c>
      <c r="N13" s="31">
        <v>0</v>
      </c>
      <c r="O13" s="31">
        <v>0</v>
      </c>
      <c r="P13" s="32">
        <f t="shared" si="0"/>
        <v>3</v>
      </c>
    </row>
    <row r="14" spans="1:16" ht="15.75" thickBot="1" x14ac:dyDescent="0.3">
      <c r="A14" s="59"/>
      <c r="B14" s="29" t="s">
        <v>91</v>
      </c>
      <c r="C14" s="30">
        <v>0</v>
      </c>
      <c r="D14" s="30">
        <v>0</v>
      </c>
      <c r="E14" s="31">
        <v>0</v>
      </c>
      <c r="F14" s="31">
        <v>1</v>
      </c>
      <c r="G14" s="30">
        <v>0</v>
      </c>
      <c r="H14" s="30">
        <v>0</v>
      </c>
      <c r="I14" s="31">
        <v>1</v>
      </c>
      <c r="J14" s="31">
        <v>0</v>
      </c>
      <c r="K14" s="31">
        <v>0</v>
      </c>
      <c r="L14" s="31">
        <v>0</v>
      </c>
      <c r="M14" s="31">
        <v>0</v>
      </c>
      <c r="N14" s="31">
        <v>0</v>
      </c>
      <c r="O14" s="31">
        <v>0</v>
      </c>
      <c r="P14" s="32">
        <f t="shared" si="0"/>
        <v>2</v>
      </c>
    </row>
    <row r="15" spans="1:16" ht="16.5" thickTop="1" thickBot="1" x14ac:dyDescent="0.3">
      <c r="A15" s="24" t="s">
        <v>92</v>
      </c>
      <c r="B15" s="29" t="s">
        <v>93</v>
      </c>
      <c r="C15" s="30">
        <v>0</v>
      </c>
      <c r="D15" s="30">
        <v>0</v>
      </c>
      <c r="E15" s="31">
        <v>0</v>
      </c>
      <c r="F15" s="31">
        <v>0</v>
      </c>
      <c r="G15" s="30">
        <v>0</v>
      </c>
      <c r="H15" s="30">
        <v>0</v>
      </c>
      <c r="I15" s="31">
        <v>0</v>
      </c>
      <c r="J15" s="31">
        <v>1</v>
      </c>
      <c r="K15" s="31">
        <v>0</v>
      </c>
      <c r="L15" s="31">
        <v>0</v>
      </c>
      <c r="M15" s="31">
        <v>0</v>
      </c>
      <c r="N15" s="31">
        <v>0</v>
      </c>
      <c r="O15" s="31">
        <v>0</v>
      </c>
      <c r="P15" s="32">
        <f t="shared" si="0"/>
        <v>1</v>
      </c>
    </row>
    <row r="16" spans="1:16" ht="15.75" thickTop="1" x14ac:dyDescent="0.25">
      <c r="A16" s="53" t="s">
        <v>16</v>
      </c>
      <c r="B16" s="29" t="s">
        <v>26</v>
      </c>
      <c r="C16" s="30">
        <v>0</v>
      </c>
      <c r="D16" s="30">
        <v>0</v>
      </c>
      <c r="E16" s="31">
        <v>0</v>
      </c>
      <c r="F16" s="31">
        <v>0</v>
      </c>
      <c r="G16" s="30">
        <v>0</v>
      </c>
      <c r="H16" s="30">
        <v>0</v>
      </c>
      <c r="I16" s="31">
        <v>0</v>
      </c>
      <c r="J16" s="31">
        <v>0</v>
      </c>
      <c r="K16" s="31">
        <v>0</v>
      </c>
      <c r="L16" s="31">
        <v>0</v>
      </c>
      <c r="M16" s="31">
        <v>0</v>
      </c>
      <c r="N16" s="31">
        <v>0</v>
      </c>
      <c r="O16" s="31">
        <v>1</v>
      </c>
      <c r="P16" s="32">
        <f t="shared" si="0"/>
        <v>1</v>
      </c>
    </row>
    <row r="17" spans="1:16" x14ac:dyDescent="0.25">
      <c r="A17" s="54"/>
      <c r="B17" s="29" t="s">
        <v>78</v>
      </c>
      <c r="C17" s="30">
        <v>0</v>
      </c>
      <c r="D17" s="30">
        <v>0</v>
      </c>
      <c r="E17" s="31">
        <v>0</v>
      </c>
      <c r="F17" s="31">
        <v>0</v>
      </c>
      <c r="G17" s="30">
        <v>0</v>
      </c>
      <c r="H17" s="30">
        <v>0</v>
      </c>
      <c r="I17" s="31">
        <v>1</v>
      </c>
      <c r="J17" s="31">
        <v>0</v>
      </c>
      <c r="K17" s="31">
        <v>0</v>
      </c>
      <c r="L17" s="31">
        <v>0</v>
      </c>
      <c r="M17" s="31">
        <v>0</v>
      </c>
      <c r="N17" s="31">
        <v>0</v>
      </c>
      <c r="O17" s="31">
        <v>0</v>
      </c>
      <c r="P17" s="32">
        <f t="shared" si="0"/>
        <v>1</v>
      </c>
    </row>
    <row r="18" spans="1:16" ht="15.75" thickBot="1" x14ac:dyDescent="0.3">
      <c r="A18" s="59"/>
      <c r="B18" s="29" t="s">
        <v>94</v>
      </c>
      <c r="C18" s="30">
        <v>0</v>
      </c>
      <c r="D18" s="30">
        <v>0</v>
      </c>
      <c r="E18" s="31">
        <v>1</v>
      </c>
      <c r="F18" s="31">
        <v>0</v>
      </c>
      <c r="G18" s="30">
        <v>0</v>
      </c>
      <c r="H18" s="30">
        <v>0</v>
      </c>
      <c r="I18" s="31">
        <v>0</v>
      </c>
      <c r="J18" s="31">
        <v>0</v>
      </c>
      <c r="K18" s="31">
        <v>0</v>
      </c>
      <c r="L18" s="31">
        <v>0</v>
      </c>
      <c r="M18" s="31">
        <v>0</v>
      </c>
      <c r="N18" s="31">
        <v>0</v>
      </c>
      <c r="O18" s="31">
        <v>0</v>
      </c>
      <c r="P18" s="32">
        <f t="shared" si="0"/>
        <v>1</v>
      </c>
    </row>
    <row r="19" spans="1:16" ht="16.5" thickTop="1" thickBot="1" x14ac:dyDescent="0.3">
      <c r="A19" s="23" t="s">
        <v>81</v>
      </c>
      <c r="B19" s="29" t="s">
        <v>79</v>
      </c>
      <c r="C19" s="30">
        <v>0</v>
      </c>
      <c r="D19" s="30">
        <v>0</v>
      </c>
      <c r="E19" s="31">
        <v>0</v>
      </c>
      <c r="F19" s="31">
        <v>0</v>
      </c>
      <c r="G19" s="30">
        <v>0</v>
      </c>
      <c r="H19" s="30">
        <v>0</v>
      </c>
      <c r="I19" s="31">
        <v>0</v>
      </c>
      <c r="J19" s="31">
        <v>0</v>
      </c>
      <c r="K19" s="31">
        <v>0</v>
      </c>
      <c r="L19" s="31">
        <v>0</v>
      </c>
      <c r="M19" s="31">
        <v>0</v>
      </c>
      <c r="N19" s="31">
        <v>0</v>
      </c>
      <c r="O19" s="31">
        <v>1</v>
      </c>
      <c r="P19" s="32">
        <f t="shared" si="0"/>
        <v>1</v>
      </c>
    </row>
    <row r="20" spans="1:16" ht="15.75" thickTop="1" x14ac:dyDescent="0.25">
      <c r="A20" s="53" t="s">
        <v>17</v>
      </c>
      <c r="B20" s="29" t="s">
        <v>95</v>
      </c>
      <c r="C20" s="30">
        <v>10</v>
      </c>
      <c r="D20" s="30">
        <v>142</v>
      </c>
      <c r="E20" s="31">
        <v>18</v>
      </c>
      <c r="F20" s="31">
        <v>100</v>
      </c>
      <c r="G20" s="30">
        <v>16</v>
      </c>
      <c r="H20" s="30">
        <v>45</v>
      </c>
      <c r="I20" s="31">
        <v>7</v>
      </c>
      <c r="J20" s="31">
        <v>73</v>
      </c>
      <c r="K20" s="31">
        <v>36</v>
      </c>
      <c r="L20" s="31">
        <v>1</v>
      </c>
      <c r="M20" s="31">
        <v>0</v>
      </c>
      <c r="N20" s="31">
        <v>0</v>
      </c>
      <c r="O20" s="31">
        <v>2</v>
      </c>
      <c r="P20" s="32">
        <f t="shared" si="0"/>
        <v>450</v>
      </c>
    </row>
    <row r="21" spans="1:16" ht="15.75" thickBot="1" x14ac:dyDescent="0.3">
      <c r="A21" s="59"/>
      <c r="B21" s="29" t="s">
        <v>96</v>
      </c>
      <c r="C21" s="30">
        <v>5</v>
      </c>
      <c r="D21" s="30">
        <v>8</v>
      </c>
      <c r="E21" s="31">
        <v>9</v>
      </c>
      <c r="F21" s="31">
        <v>3</v>
      </c>
      <c r="G21" s="30">
        <v>8</v>
      </c>
      <c r="H21" s="30">
        <v>2</v>
      </c>
      <c r="I21" s="31">
        <v>5</v>
      </c>
      <c r="J21" s="31">
        <v>0</v>
      </c>
      <c r="K21" s="31">
        <v>1</v>
      </c>
      <c r="L21" s="31">
        <v>0</v>
      </c>
      <c r="M21" s="31">
        <v>0</v>
      </c>
      <c r="N21" s="31">
        <v>0</v>
      </c>
      <c r="O21" s="31">
        <v>0</v>
      </c>
      <c r="P21" s="32">
        <f t="shared" si="0"/>
        <v>41</v>
      </c>
    </row>
    <row r="22" spans="1:16" ht="15.75" thickTop="1" x14ac:dyDescent="0.25">
      <c r="A22" s="53" t="s">
        <v>131</v>
      </c>
      <c r="B22" s="29" t="s">
        <v>127</v>
      </c>
      <c r="C22" s="30">
        <v>12</v>
      </c>
      <c r="D22" s="30">
        <v>0</v>
      </c>
      <c r="E22" s="31">
        <v>2</v>
      </c>
      <c r="F22" s="31">
        <v>1</v>
      </c>
      <c r="G22" s="30">
        <v>6</v>
      </c>
      <c r="H22" s="30">
        <v>0</v>
      </c>
      <c r="I22" s="31">
        <v>10</v>
      </c>
      <c r="J22" s="31">
        <v>1</v>
      </c>
      <c r="K22" s="31">
        <v>2</v>
      </c>
      <c r="L22" s="31">
        <v>0</v>
      </c>
      <c r="M22" s="31">
        <v>0</v>
      </c>
      <c r="N22" s="31">
        <v>0</v>
      </c>
      <c r="O22" s="31">
        <v>0</v>
      </c>
      <c r="P22" s="32">
        <v>34</v>
      </c>
    </row>
    <row r="23" spans="1:16" x14ac:dyDescent="0.25">
      <c r="A23" s="54"/>
      <c r="B23" s="29" t="s">
        <v>50</v>
      </c>
      <c r="C23" s="30">
        <v>4</v>
      </c>
      <c r="D23" s="30">
        <v>4</v>
      </c>
      <c r="E23" s="31">
        <v>6</v>
      </c>
      <c r="F23" s="31">
        <v>2</v>
      </c>
      <c r="G23" s="30">
        <v>4</v>
      </c>
      <c r="H23" s="30">
        <v>1</v>
      </c>
      <c r="I23" s="31">
        <v>2</v>
      </c>
      <c r="J23" s="31">
        <v>1</v>
      </c>
      <c r="K23" s="31">
        <v>1</v>
      </c>
      <c r="L23" s="31">
        <v>0</v>
      </c>
      <c r="M23" s="31">
        <v>0</v>
      </c>
      <c r="N23" s="31">
        <v>0</v>
      </c>
      <c r="O23" s="31">
        <v>0</v>
      </c>
      <c r="P23" s="32">
        <f>SUM(C23:O23)</f>
        <v>25</v>
      </c>
    </row>
    <row r="24" spans="1:16" x14ac:dyDescent="0.25">
      <c r="A24" s="54"/>
      <c r="B24" s="29" t="s">
        <v>132</v>
      </c>
      <c r="C24" s="30">
        <v>82</v>
      </c>
      <c r="D24" s="30">
        <v>18</v>
      </c>
      <c r="E24" s="31">
        <v>115</v>
      </c>
      <c r="F24" s="31">
        <v>12</v>
      </c>
      <c r="G24" s="30">
        <v>83</v>
      </c>
      <c r="H24" s="30">
        <v>4</v>
      </c>
      <c r="I24" s="31">
        <v>70</v>
      </c>
      <c r="J24" s="31">
        <v>7</v>
      </c>
      <c r="K24" s="31">
        <v>11</v>
      </c>
      <c r="L24" s="31">
        <v>7</v>
      </c>
      <c r="M24" s="31">
        <v>0</v>
      </c>
      <c r="N24" s="31">
        <v>0</v>
      </c>
      <c r="O24" s="31">
        <v>4</v>
      </c>
      <c r="P24" s="32">
        <v>413</v>
      </c>
    </row>
    <row r="25" spans="1:16" x14ac:dyDescent="0.25">
      <c r="A25" s="54"/>
      <c r="B25" s="29" t="s">
        <v>133</v>
      </c>
      <c r="C25" s="30">
        <v>2</v>
      </c>
      <c r="D25" s="30">
        <v>0</v>
      </c>
      <c r="E25" s="31">
        <v>2</v>
      </c>
      <c r="F25" s="31">
        <v>0</v>
      </c>
      <c r="G25" s="30">
        <v>0</v>
      </c>
      <c r="H25" s="30">
        <v>0</v>
      </c>
      <c r="I25" s="31">
        <v>6</v>
      </c>
      <c r="J25" s="31">
        <v>0</v>
      </c>
      <c r="K25" s="31">
        <v>2</v>
      </c>
      <c r="L25" s="31">
        <v>0</v>
      </c>
      <c r="M25" s="31">
        <v>0</v>
      </c>
      <c r="N25" s="31">
        <v>0</v>
      </c>
      <c r="O25" s="31">
        <v>0</v>
      </c>
      <c r="P25" s="32">
        <v>12</v>
      </c>
    </row>
    <row r="26" spans="1:16" x14ac:dyDescent="0.25">
      <c r="A26" s="54"/>
      <c r="B26" s="29" t="s">
        <v>134</v>
      </c>
      <c r="C26" s="30">
        <v>17</v>
      </c>
      <c r="D26" s="30">
        <v>0</v>
      </c>
      <c r="E26" s="31">
        <v>24</v>
      </c>
      <c r="F26" s="31">
        <v>1</v>
      </c>
      <c r="G26" s="30">
        <v>29</v>
      </c>
      <c r="H26" s="30">
        <v>0</v>
      </c>
      <c r="I26" s="31">
        <v>30</v>
      </c>
      <c r="J26" s="31">
        <v>0</v>
      </c>
      <c r="K26" s="31">
        <v>1</v>
      </c>
      <c r="L26" s="31">
        <v>0</v>
      </c>
      <c r="M26" s="31">
        <v>0</v>
      </c>
      <c r="N26" s="31">
        <v>0</v>
      </c>
      <c r="O26" s="31">
        <v>2</v>
      </c>
      <c r="P26" s="32">
        <v>104</v>
      </c>
    </row>
    <row r="27" spans="1:16" x14ac:dyDescent="0.25">
      <c r="A27" s="54"/>
      <c r="B27" s="29" t="s">
        <v>51</v>
      </c>
      <c r="C27" s="30">
        <v>0</v>
      </c>
      <c r="D27" s="30">
        <v>0</v>
      </c>
      <c r="E27" s="31">
        <v>0</v>
      </c>
      <c r="F27" s="31">
        <v>0</v>
      </c>
      <c r="G27" s="30">
        <v>1</v>
      </c>
      <c r="H27" s="30">
        <v>0</v>
      </c>
      <c r="I27" s="31">
        <v>1</v>
      </c>
      <c r="J27" s="31">
        <v>0</v>
      </c>
      <c r="K27" s="31">
        <v>0</v>
      </c>
      <c r="L27" s="31">
        <v>0</v>
      </c>
      <c r="M27" s="31">
        <v>0</v>
      </c>
      <c r="N27" s="31">
        <v>0</v>
      </c>
      <c r="O27" s="31">
        <v>0</v>
      </c>
      <c r="P27" s="32">
        <f>SUM(C27:O27)</f>
        <v>2</v>
      </c>
    </row>
    <row r="28" spans="1:16" x14ac:dyDescent="0.25">
      <c r="A28" s="54"/>
      <c r="B28" s="29" t="s">
        <v>128</v>
      </c>
      <c r="C28" s="30">
        <v>1</v>
      </c>
      <c r="D28" s="30">
        <v>0</v>
      </c>
      <c r="E28" s="31">
        <v>2</v>
      </c>
      <c r="F28" s="31">
        <v>1</v>
      </c>
      <c r="G28" s="30">
        <v>1</v>
      </c>
      <c r="H28" s="30">
        <v>1</v>
      </c>
      <c r="I28" s="31">
        <v>3</v>
      </c>
      <c r="J28" s="31">
        <v>0</v>
      </c>
      <c r="K28" s="31">
        <v>1</v>
      </c>
      <c r="L28" s="31">
        <v>0</v>
      </c>
      <c r="M28" s="31">
        <v>0</v>
      </c>
      <c r="N28" s="31">
        <v>0</v>
      </c>
      <c r="O28" s="31">
        <v>25</v>
      </c>
      <c r="P28" s="32">
        <f>SUM(C28:O28)</f>
        <v>35</v>
      </c>
    </row>
    <row r="29" spans="1:16" x14ac:dyDescent="0.25">
      <c r="A29" s="54"/>
      <c r="B29" s="29" t="s">
        <v>52</v>
      </c>
      <c r="C29" s="30">
        <v>0</v>
      </c>
      <c r="D29" s="30">
        <v>0</v>
      </c>
      <c r="E29" s="31">
        <v>0</v>
      </c>
      <c r="F29" s="31">
        <v>1</v>
      </c>
      <c r="G29" s="30">
        <v>3</v>
      </c>
      <c r="H29" s="30">
        <v>0</v>
      </c>
      <c r="I29" s="31">
        <v>0</v>
      </c>
      <c r="J29" s="31">
        <v>0</v>
      </c>
      <c r="K29" s="31">
        <v>0</v>
      </c>
      <c r="L29" s="31">
        <v>0</v>
      </c>
      <c r="M29" s="31">
        <v>0</v>
      </c>
      <c r="N29" s="31">
        <v>0</v>
      </c>
      <c r="O29" s="31">
        <v>0</v>
      </c>
      <c r="P29" s="32">
        <f>SUM(C29:O29)</f>
        <v>4</v>
      </c>
    </row>
    <row r="30" spans="1:16" x14ac:dyDescent="0.25">
      <c r="A30" s="54"/>
      <c r="B30" s="29" t="s">
        <v>53</v>
      </c>
      <c r="C30" s="30">
        <v>64</v>
      </c>
      <c r="D30" s="30">
        <v>53</v>
      </c>
      <c r="E30" s="31">
        <v>88</v>
      </c>
      <c r="F30" s="31">
        <v>42</v>
      </c>
      <c r="G30" s="30">
        <v>81</v>
      </c>
      <c r="H30" s="30">
        <v>20</v>
      </c>
      <c r="I30" s="31">
        <v>95</v>
      </c>
      <c r="J30" s="31">
        <v>40</v>
      </c>
      <c r="K30" s="31">
        <v>29</v>
      </c>
      <c r="L30" s="31">
        <v>0</v>
      </c>
      <c r="M30" s="31">
        <v>0</v>
      </c>
      <c r="N30" s="31">
        <v>0</v>
      </c>
      <c r="O30" s="31">
        <v>27</v>
      </c>
      <c r="P30" s="32">
        <f>SUM(C30:O30)</f>
        <v>539</v>
      </c>
    </row>
    <row r="31" spans="1:16" ht="15.75" thickBot="1" x14ac:dyDescent="0.3">
      <c r="A31" s="59"/>
      <c r="B31" s="29" t="s">
        <v>40</v>
      </c>
      <c r="C31" s="30">
        <v>0</v>
      </c>
      <c r="D31" s="30">
        <v>1</v>
      </c>
      <c r="E31" s="31">
        <v>0</v>
      </c>
      <c r="F31" s="31">
        <v>0</v>
      </c>
      <c r="G31" s="30">
        <v>0</v>
      </c>
      <c r="H31" s="30">
        <v>0</v>
      </c>
      <c r="I31" s="31">
        <v>0</v>
      </c>
      <c r="J31" s="31">
        <v>0</v>
      </c>
      <c r="K31" s="31">
        <v>0</v>
      </c>
      <c r="L31" s="31">
        <v>0</v>
      </c>
      <c r="M31" s="31">
        <v>0</v>
      </c>
      <c r="N31" s="31">
        <v>0</v>
      </c>
      <c r="O31" s="31">
        <v>0</v>
      </c>
      <c r="P31" s="32">
        <v>1</v>
      </c>
    </row>
    <row r="32" spans="1:16" ht="16.5" thickTop="1" thickBot="1" x14ac:dyDescent="0.3">
      <c r="A32" s="22" t="s">
        <v>97</v>
      </c>
      <c r="B32" s="29" t="s">
        <v>98</v>
      </c>
      <c r="C32" s="30">
        <v>0</v>
      </c>
      <c r="D32" s="30">
        <v>0</v>
      </c>
      <c r="E32" s="31">
        <v>0</v>
      </c>
      <c r="F32" s="31">
        <v>0</v>
      </c>
      <c r="G32" s="30">
        <v>0</v>
      </c>
      <c r="H32" s="30">
        <v>0</v>
      </c>
      <c r="I32" s="31">
        <v>0</v>
      </c>
      <c r="J32" s="31">
        <v>0</v>
      </c>
      <c r="K32" s="31">
        <v>0</v>
      </c>
      <c r="L32" s="31">
        <v>0</v>
      </c>
      <c r="M32" s="31">
        <v>0</v>
      </c>
      <c r="N32" s="31">
        <v>0</v>
      </c>
      <c r="O32" s="31">
        <v>1</v>
      </c>
      <c r="P32" s="32">
        <f t="shared" si="0"/>
        <v>1</v>
      </c>
    </row>
    <row r="33" spans="1:16" ht="15.75" thickTop="1" x14ac:dyDescent="0.25">
      <c r="A33" s="54" t="s">
        <v>82</v>
      </c>
      <c r="B33" s="29" t="s">
        <v>99</v>
      </c>
      <c r="C33" s="30">
        <v>0</v>
      </c>
      <c r="D33" s="30">
        <v>0</v>
      </c>
      <c r="E33" s="31">
        <v>0</v>
      </c>
      <c r="F33" s="31">
        <v>0</v>
      </c>
      <c r="G33" s="30">
        <v>1</v>
      </c>
      <c r="H33" s="30">
        <v>0</v>
      </c>
      <c r="I33" s="31">
        <v>0</v>
      </c>
      <c r="J33" s="31">
        <v>0</v>
      </c>
      <c r="K33" s="31">
        <v>0</v>
      </c>
      <c r="L33" s="31">
        <v>0</v>
      </c>
      <c r="M33" s="31">
        <v>0</v>
      </c>
      <c r="N33" s="31">
        <v>0</v>
      </c>
      <c r="O33" s="31">
        <v>0</v>
      </c>
      <c r="P33" s="32">
        <f t="shared" si="0"/>
        <v>1</v>
      </c>
    </row>
    <row r="34" spans="1:16" x14ac:dyDescent="0.25">
      <c r="A34" s="54"/>
      <c r="B34" s="29" t="s">
        <v>100</v>
      </c>
      <c r="C34" s="30">
        <v>0</v>
      </c>
      <c r="D34" s="30">
        <v>0</v>
      </c>
      <c r="E34" s="31">
        <v>1</v>
      </c>
      <c r="F34" s="31">
        <v>0</v>
      </c>
      <c r="G34" s="30">
        <v>0</v>
      </c>
      <c r="H34" s="30">
        <v>0</v>
      </c>
      <c r="I34" s="31">
        <v>1</v>
      </c>
      <c r="J34" s="31">
        <v>0</v>
      </c>
      <c r="K34" s="31">
        <v>0</v>
      </c>
      <c r="L34" s="31">
        <v>0</v>
      </c>
      <c r="M34" s="31">
        <v>0</v>
      </c>
      <c r="N34" s="31">
        <v>0</v>
      </c>
      <c r="O34" s="31">
        <v>0</v>
      </c>
      <c r="P34" s="32">
        <f t="shared" si="0"/>
        <v>2</v>
      </c>
    </row>
    <row r="35" spans="1:16" x14ac:dyDescent="0.25">
      <c r="A35" s="54"/>
      <c r="B35" s="29" t="s">
        <v>101</v>
      </c>
      <c r="C35" s="30">
        <v>0</v>
      </c>
      <c r="D35" s="30">
        <v>0</v>
      </c>
      <c r="E35" s="31">
        <v>0</v>
      </c>
      <c r="F35" s="31">
        <v>0</v>
      </c>
      <c r="G35" s="30">
        <v>1</v>
      </c>
      <c r="H35" s="30">
        <v>0</v>
      </c>
      <c r="I35" s="31">
        <v>1</v>
      </c>
      <c r="J35" s="31">
        <v>0</v>
      </c>
      <c r="K35" s="31">
        <v>0</v>
      </c>
      <c r="L35" s="31">
        <v>0</v>
      </c>
      <c r="M35" s="31">
        <v>0</v>
      </c>
      <c r="N35" s="31">
        <v>0</v>
      </c>
      <c r="O35" s="31">
        <v>0</v>
      </c>
      <c r="P35" s="32">
        <f t="shared" si="0"/>
        <v>2</v>
      </c>
    </row>
    <row r="36" spans="1:16" x14ac:dyDescent="0.25">
      <c r="A36" s="54"/>
      <c r="B36" s="29" t="s">
        <v>102</v>
      </c>
      <c r="C36" s="30">
        <v>0</v>
      </c>
      <c r="D36" s="30">
        <v>0</v>
      </c>
      <c r="E36" s="31">
        <v>0</v>
      </c>
      <c r="F36" s="31">
        <v>0</v>
      </c>
      <c r="G36" s="30">
        <v>1</v>
      </c>
      <c r="H36" s="30">
        <v>0</v>
      </c>
      <c r="I36" s="31">
        <v>0</v>
      </c>
      <c r="J36" s="31">
        <v>0</v>
      </c>
      <c r="K36" s="31">
        <v>0</v>
      </c>
      <c r="L36" s="31">
        <v>0</v>
      </c>
      <c r="M36" s="31">
        <v>0</v>
      </c>
      <c r="N36" s="31">
        <v>0</v>
      </c>
      <c r="O36" s="31">
        <v>0</v>
      </c>
      <c r="P36" s="32">
        <f t="shared" si="0"/>
        <v>1</v>
      </c>
    </row>
    <row r="37" spans="1:16" x14ac:dyDescent="0.25">
      <c r="A37" s="54"/>
      <c r="B37" s="29" t="s">
        <v>103</v>
      </c>
      <c r="C37" s="30">
        <v>0</v>
      </c>
      <c r="D37" s="30">
        <v>0</v>
      </c>
      <c r="E37" s="31">
        <v>1</v>
      </c>
      <c r="F37" s="31">
        <v>0</v>
      </c>
      <c r="G37" s="30">
        <v>0</v>
      </c>
      <c r="H37" s="30">
        <v>0</v>
      </c>
      <c r="I37" s="31">
        <v>0</v>
      </c>
      <c r="J37" s="31">
        <v>0</v>
      </c>
      <c r="K37" s="31">
        <v>0</v>
      </c>
      <c r="L37" s="31">
        <v>0</v>
      </c>
      <c r="M37" s="31">
        <v>0</v>
      </c>
      <c r="N37" s="31">
        <v>0</v>
      </c>
      <c r="O37" s="31">
        <v>2</v>
      </c>
      <c r="P37" s="32">
        <f t="shared" si="0"/>
        <v>3</v>
      </c>
    </row>
    <row r="38" spans="1:16" x14ac:dyDescent="0.25">
      <c r="A38" s="54"/>
      <c r="B38" s="29" t="s">
        <v>104</v>
      </c>
      <c r="C38" s="30">
        <v>1</v>
      </c>
      <c r="D38" s="30">
        <v>0</v>
      </c>
      <c r="E38" s="31">
        <v>0</v>
      </c>
      <c r="F38" s="31">
        <v>0</v>
      </c>
      <c r="G38" s="30">
        <v>1</v>
      </c>
      <c r="H38" s="30">
        <v>0</v>
      </c>
      <c r="I38" s="31">
        <v>0</v>
      </c>
      <c r="J38" s="31">
        <v>0</v>
      </c>
      <c r="K38" s="31">
        <v>0</v>
      </c>
      <c r="L38" s="31">
        <v>0</v>
      </c>
      <c r="M38" s="31">
        <v>0</v>
      </c>
      <c r="N38" s="31">
        <v>0</v>
      </c>
      <c r="O38" s="31">
        <v>0</v>
      </c>
      <c r="P38" s="32">
        <f t="shared" si="0"/>
        <v>2</v>
      </c>
    </row>
    <row r="39" spans="1:16" x14ac:dyDescent="0.25">
      <c r="A39" s="54"/>
      <c r="B39" s="29" t="s">
        <v>27</v>
      </c>
      <c r="C39" s="30">
        <v>0</v>
      </c>
      <c r="D39" s="30">
        <v>0</v>
      </c>
      <c r="E39" s="31">
        <v>0</v>
      </c>
      <c r="F39" s="31">
        <v>0</v>
      </c>
      <c r="G39" s="30">
        <v>1</v>
      </c>
      <c r="H39" s="30">
        <v>0</v>
      </c>
      <c r="I39" s="31">
        <v>0</v>
      </c>
      <c r="J39" s="31">
        <v>0</v>
      </c>
      <c r="K39" s="31">
        <v>0</v>
      </c>
      <c r="L39" s="31">
        <v>0</v>
      </c>
      <c r="M39" s="31">
        <v>0</v>
      </c>
      <c r="N39" s="31">
        <v>0</v>
      </c>
      <c r="O39" s="31">
        <v>1</v>
      </c>
      <c r="P39" s="32">
        <f t="shared" si="0"/>
        <v>2</v>
      </c>
    </row>
    <row r="40" spans="1:16" x14ac:dyDescent="0.25">
      <c r="A40" s="54"/>
      <c r="B40" s="29" t="s">
        <v>75</v>
      </c>
      <c r="C40" s="30">
        <v>0</v>
      </c>
      <c r="D40" s="30">
        <v>0</v>
      </c>
      <c r="E40" s="31">
        <v>0</v>
      </c>
      <c r="F40" s="31">
        <v>0</v>
      </c>
      <c r="G40" s="30">
        <v>0</v>
      </c>
      <c r="H40" s="30">
        <v>0</v>
      </c>
      <c r="I40" s="31">
        <v>2</v>
      </c>
      <c r="J40" s="31">
        <v>0</v>
      </c>
      <c r="K40" s="31">
        <v>0</v>
      </c>
      <c r="L40" s="31">
        <v>0</v>
      </c>
      <c r="M40" s="31">
        <v>0</v>
      </c>
      <c r="N40" s="31">
        <v>0</v>
      </c>
      <c r="O40" s="31">
        <v>0</v>
      </c>
      <c r="P40" s="32">
        <f t="shared" si="0"/>
        <v>2</v>
      </c>
    </row>
    <row r="41" spans="1:16" ht="15.75" thickBot="1" x14ac:dyDescent="0.3">
      <c r="A41" s="59"/>
      <c r="B41" s="29" t="s">
        <v>105</v>
      </c>
      <c r="C41" s="30">
        <v>0</v>
      </c>
      <c r="D41" s="30">
        <v>0</v>
      </c>
      <c r="E41" s="31">
        <v>0</v>
      </c>
      <c r="F41" s="31">
        <v>0</v>
      </c>
      <c r="G41" s="30">
        <v>1</v>
      </c>
      <c r="H41" s="30">
        <v>0</v>
      </c>
      <c r="I41" s="31">
        <v>0</v>
      </c>
      <c r="J41" s="31">
        <v>0</v>
      </c>
      <c r="K41" s="31">
        <v>1</v>
      </c>
      <c r="L41" s="31">
        <v>0</v>
      </c>
      <c r="M41" s="31">
        <v>0</v>
      </c>
      <c r="N41" s="31">
        <v>0</v>
      </c>
      <c r="O41" s="31">
        <v>0</v>
      </c>
      <c r="P41" s="32">
        <f t="shared" si="0"/>
        <v>2</v>
      </c>
    </row>
    <row r="42" spans="1:16" ht="15.75" thickTop="1" x14ac:dyDescent="0.25">
      <c r="A42" s="53" t="s">
        <v>83</v>
      </c>
      <c r="B42" s="29" t="s">
        <v>28</v>
      </c>
      <c r="C42" s="30">
        <v>2</v>
      </c>
      <c r="D42" s="30">
        <v>0</v>
      </c>
      <c r="E42" s="31">
        <v>10</v>
      </c>
      <c r="F42" s="31">
        <v>1</v>
      </c>
      <c r="G42" s="30">
        <v>2</v>
      </c>
      <c r="H42" s="30">
        <v>0</v>
      </c>
      <c r="I42" s="31">
        <v>3</v>
      </c>
      <c r="J42" s="31">
        <v>1</v>
      </c>
      <c r="K42" s="31">
        <v>1</v>
      </c>
      <c r="L42" s="31">
        <v>0</v>
      </c>
      <c r="M42" s="31">
        <v>0</v>
      </c>
      <c r="N42" s="31">
        <v>0</v>
      </c>
      <c r="O42" s="31">
        <v>7</v>
      </c>
      <c r="P42" s="32">
        <f t="shared" si="0"/>
        <v>27</v>
      </c>
    </row>
    <row r="43" spans="1:16" ht="15.75" thickBot="1" x14ac:dyDescent="0.3">
      <c r="A43" s="59"/>
      <c r="B43" s="29" t="s">
        <v>106</v>
      </c>
      <c r="C43" s="30">
        <v>6</v>
      </c>
      <c r="D43" s="30">
        <v>0</v>
      </c>
      <c r="E43" s="31">
        <v>17</v>
      </c>
      <c r="F43" s="31">
        <v>1</v>
      </c>
      <c r="G43" s="30">
        <v>3</v>
      </c>
      <c r="H43" s="30">
        <v>0</v>
      </c>
      <c r="I43" s="31">
        <v>5</v>
      </c>
      <c r="J43" s="31">
        <v>2</v>
      </c>
      <c r="K43" s="31">
        <v>1</v>
      </c>
      <c r="L43" s="31">
        <v>0</v>
      </c>
      <c r="M43" s="31">
        <v>0</v>
      </c>
      <c r="N43" s="31">
        <v>0</v>
      </c>
      <c r="O43" s="31">
        <v>3</v>
      </c>
      <c r="P43" s="32">
        <f t="shared" si="0"/>
        <v>38</v>
      </c>
    </row>
    <row r="44" spans="1:16" ht="15.75" thickTop="1" x14ac:dyDescent="0.25">
      <c r="A44" s="56" t="s">
        <v>139</v>
      </c>
      <c r="B44" s="29" t="s">
        <v>29</v>
      </c>
      <c r="C44" s="30">
        <v>1</v>
      </c>
      <c r="D44" s="30">
        <v>0</v>
      </c>
      <c r="E44" s="31">
        <v>4</v>
      </c>
      <c r="F44" s="31">
        <v>2</v>
      </c>
      <c r="G44" s="30">
        <v>0</v>
      </c>
      <c r="H44" s="30">
        <v>0</v>
      </c>
      <c r="I44" s="31">
        <v>3</v>
      </c>
      <c r="J44" s="31">
        <v>1</v>
      </c>
      <c r="K44" s="31">
        <v>1</v>
      </c>
      <c r="L44" s="31">
        <v>3</v>
      </c>
      <c r="M44" s="31">
        <v>0</v>
      </c>
      <c r="N44" s="31">
        <v>0</v>
      </c>
      <c r="O44" s="31">
        <v>0</v>
      </c>
      <c r="P44" s="32">
        <f t="shared" si="0"/>
        <v>15</v>
      </c>
    </row>
    <row r="45" spans="1:16" x14ac:dyDescent="0.25">
      <c r="A45" s="54"/>
      <c r="B45" s="29" t="s">
        <v>30</v>
      </c>
      <c r="C45" s="30">
        <v>0</v>
      </c>
      <c r="D45" s="30">
        <v>7</v>
      </c>
      <c r="E45" s="31">
        <v>0</v>
      </c>
      <c r="F45" s="31">
        <v>23</v>
      </c>
      <c r="G45" s="30">
        <v>1</v>
      </c>
      <c r="H45" s="30">
        <v>14</v>
      </c>
      <c r="I45" s="31">
        <v>0</v>
      </c>
      <c r="J45" s="31">
        <v>14</v>
      </c>
      <c r="K45" s="31">
        <v>5</v>
      </c>
      <c r="L45" s="31">
        <v>0</v>
      </c>
      <c r="M45" s="31">
        <v>0</v>
      </c>
      <c r="N45" s="31">
        <v>0</v>
      </c>
      <c r="O45" s="31">
        <v>0</v>
      </c>
      <c r="P45" s="32">
        <f t="shared" si="0"/>
        <v>64</v>
      </c>
    </row>
    <row r="46" spans="1:16" x14ac:dyDescent="0.25">
      <c r="A46" s="54"/>
      <c r="B46" s="29" t="s">
        <v>129</v>
      </c>
      <c r="C46" s="30">
        <v>0</v>
      </c>
      <c r="D46" s="30">
        <v>0</v>
      </c>
      <c r="E46" s="31">
        <v>0</v>
      </c>
      <c r="F46" s="31">
        <v>0</v>
      </c>
      <c r="G46" s="30">
        <v>0</v>
      </c>
      <c r="H46" s="30">
        <v>0</v>
      </c>
      <c r="I46" s="31">
        <v>1</v>
      </c>
      <c r="J46" s="31">
        <v>0</v>
      </c>
      <c r="K46" s="31">
        <v>0</v>
      </c>
      <c r="L46" s="31">
        <v>0</v>
      </c>
      <c r="M46" s="31">
        <v>0</v>
      </c>
      <c r="N46" s="31">
        <v>0</v>
      </c>
      <c r="O46" s="31">
        <v>0</v>
      </c>
      <c r="P46" s="32">
        <f t="shared" si="0"/>
        <v>1</v>
      </c>
    </row>
    <row r="47" spans="1:16" x14ac:dyDescent="0.25">
      <c r="A47" s="54"/>
      <c r="B47" s="29" t="s">
        <v>130</v>
      </c>
      <c r="C47" s="30">
        <v>0</v>
      </c>
      <c r="D47" s="30">
        <v>2</v>
      </c>
      <c r="E47" s="31">
        <v>0</v>
      </c>
      <c r="F47" s="31">
        <v>0</v>
      </c>
      <c r="G47" s="30">
        <v>0</v>
      </c>
      <c r="H47" s="30">
        <v>0</v>
      </c>
      <c r="I47" s="31">
        <v>1</v>
      </c>
      <c r="J47" s="31">
        <v>0</v>
      </c>
      <c r="K47" s="31">
        <v>0</v>
      </c>
      <c r="L47" s="31">
        <v>0</v>
      </c>
      <c r="M47" s="31">
        <v>0</v>
      </c>
      <c r="N47" s="31">
        <v>0</v>
      </c>
      <c r="O47" s="31">
        <v>1</v>
      </c>
      <c r="P47" s="32">
        <f t="shared" si="0"/>
        <v>4</v>
      </c>
    </row>
    <row r="48" spans="1:16" x14ac:dyDescent="0.25">
      <c r="A48" s="54"/>
      <c r="B48" s="29" t="s">
        <v>31</v>
      </c>
      <c r="C48" s="30">
        <v>5</v>
      </c>
      <c r="D48" s="30">
        <v>959</v>
      </c>
      <c r="E48" s="31">
        <v>9</v>
      </c>
      <c r="F48" s="31">
        <v>1518</v>
      </c>
      <c r="G48" s="30">
        <v>2</v>
      </c>
      <c r="H48" s="30">
        <v>912</v>
      </c>
      <c r="I48" s="31">
        <v>29</v>
      </c>
      <c r="J48" s="31">
        <v>850</v>
      </c>
      <c r="K48" s="31">
        <v>229</v>
      </c>
      <c r="L48" s="31">
        <v>0</v>
      </c>
      <c r="M48" s="31">
        <v>0</v>
      </c>
      <c r="N48" s="31">
        <v>0</v>
      </c>
      <c r="O48" s="31">
        <v>0</v>
      </c>
      <c r="P48" s="32">
        <f t="shared" si="0"/>
        <v>4513</v>
      </c>
    </row>
    <row r="49" spans="1:16" x14ac:dyDescent="0.25">
      <c r="A49" s="54"/>
      <c r="B49" s="29" t="s">
        <v>32</v>
      </c>
      <c r="C49" s="30">
        <v>1</v>
      </c>
      <c r="D49" s="30">
        <v>0</v>
      </c>
      <c r="E49" s="31">
        <v>0</v>
      </c>
      <c r="F49" s="31">
        <v>0</v>
      </c>
      <c r="G49" s="30">
        <v>0</v>
      </c>
      <c r="H49" s="30">
        <v>0</v>
      </c>
      <c r="I49" s="31">
        <v>0</v>
      </c>
      <c r="J49" s="31">
        <v>0</v>
      </c>
      <c r="K49" s="31">
        <v>0</v>
      </c>
      <c r="L49" s="31">
        <v>0</v>
      </c>
      <c r="M49" s="31">
        <v>0</v>
      </c>
      <c r="N49" s="31">
        <v>0</v>
      </c>
      <c r="O49" s="31">
        <v>0</v>
      </c>
      <c r="P49" s="32">
        <f t="shared" si="0"/>
        <v>1</v>
      </c>
    </row>
    <row r="50" spans="1:16" x14ac:dyDescent="0.25">
      <c r="A50" s="54"/>
      <c r="B50" s="29" t="s">
        <v>33</v>
      </c>
      <c r="C50" s="30">
        <v>0</v>
      </c>
      <c r="D50" s="30">
        <v>0</v>
      </c>
      <c r="E50" s="31">
        <v>0</v>
      </c>
      <c r="F50" s="31">
        <v>0</v>
      </c>
      <c r="G50" s="30">
        <v>0</v>
      </c>
      <c r="H50" s="30">
        <v>0</v>
      </c>
      <c r="I50" s="31">
        <v>0</v>
      </c>
      <c r="J50" s="31">
        <v>1</v>
      </c>
      <c r="K50" s="31">
        <v>0</v>
      </c>
      <c r="L50" s="31">
        <v>1</v>
      </c>
      <c r="M50" s="31">
        <v>0</v>
      </c>
      <c r="N50" s="31">
        <v>0</v>
      </c>
      <c r="O50" s="31">
        <v>0</v>
      </c>
      <c r="P50" s="32">
        <f t="shared" si="0"/>
        <v>2</v>
      </c>
    </row>
    <row r="51" spans="1:16" ht="15.75" thickBot="1" x14ac:dyDescent="0.3">
      <c r="A51" s="59"/>
      <c r="B51" s="29" t="s">
        <v>34</v>
      </c>
      <c r="C51" s="30">
        <v>1</v>
      </c>
      <c r="D51" s="30">
        <v>1</v>
      </c>
      <c r="E51" s="31">
        <v>1</v>
      </c>
      <c r="F51" s="31">
        <v>1</v>
      </c>
      <c r="G51" s="30">
        <v>2</v>
      </c>
      <c r="H51" s="30">
        <v>1</v>
      </c>
      <c r="I51" s="31">
        <v>1</v>
      </c>
      <c r="J51" s="31">
        <v>0</v>
      </c>
      <c r="K51" s="31">
        <v>1</v>
      </c>
      <c r="L51" s="31">
        <v>0</v>
      </c>
      <c r="M51" s="31">
        <v>0</v>
      </c>
      <c r="N51" s="31">
        <v>0</v>
      </c>
      <c r="O51" s="31">
        <v>0</v>
      </c>
      <c r="P51" s="32">
        <f t="shared" si="0"/>
        <v>9</v>
      </c>
    </row>
    <row r="52" spans="1:16" ht="16.5" thickTop="1" thickBot="1" x14ac:dyDescent="0.3">
      <c r="A52" s="22" t="s">
        <v>107</v>
      </c>
      <c r="B52" s="29" t="s">
        <v>107</v>
      </c>
      <c r="C52" s="30">
        <v>0</v>
      </c>
      <c r="D52" s="30">
        <v>0</v>
      </c>
      <c r="E52" s="31">
        <v>0</v>
      </c>
      <c r="F52" s="31">
        <v>0</v>
      </c>
      <c r="G52" s="30">
        <v>0</v>
      </c>
      <c r="H52" s="30">
        <v>0</v>
      </c>
      <c r="I52" s="31">
        <v>0</v>
      </c>
      <c r="J52" s="31">
        <v>0</v>
      </c>
      <c r="K52" s="31">
        <v>0</v>
      </c>
      <c r="L52" s="31">
        <v>0</v>
      </c>
      <c r="M52" s="31">
        <v>0</v>
      </c>
      <c r="N52" s="31">
        <v>0</v>
      </c>
      <c r="O52" s="31">
        <v>1</v>
      </c>
      <c r="P52" s="32">
        <f t="shared" si="0"/>
        <v>1</v>
      </c>
    </row>
    <row r="53" spans="1:16" ht="15.75" thickTop="1" x14ac:dyDescent="0.25">
      <c r="A53" s="54" t="s">
        <v>136</v>
      </c>
      <c r="B53" s="29" t="s">
        <v>108</v>
      </c>
      <c r="C53" s="30">
        <v>0</v>
      </c>
      <c r="D53" s="30">
        <v>1</v>
      </c>
      <c r="E53" s="31">
        <v>1</v>
      </c>
      <c r="F53" s="31">
        <v>2</v>
      </c>
      <c r="G53" s="30">
        <v>0</v>
      </c>
      <c r="H53" s="30">
        <v>0</v>
      </c>
      <c r="I53" s="31">
        <v>2</v>
      </c>
      <c r="J53" s="31">
        <v>4</v>
      </c>
      <c r="K53" s="31">
        <v>1</v>
      </c>
      <c r="L53" s="31">
        <v>0</v>
      </c>
      <c r="M53" s="31">
        <v>0</v>
      </c>
      <c r="N53" s="31">
        <v>0</v>
      </c>
      <c r="O53" s="31">
        <v>1</v>
      </c>
      <c r="P53" s="32">
        <f t="shared" si="0"/>
        <v>12</v>
      </c>
    </row>
    <row r="54" spans="1:16" x14ac:dyDescent="0.25">
      <c r="A54" s="54"/>
      <c r="B54" s="29" t="s">
        <v>35</v>
      </c>
      <c r="C54" s="30">
        <v>0</v>
      </c>
      <c r="D54" s="30">
        <v>0</v>
      </c>
      <c r="E54" s="31">
        <v>1</v>
      </c>
      <c r="F54" s="31">
        <v>0</v>
      </c>
      <c r="G54" s="30">
        <v>0</v>
      </c>
      <c r="H54" s="30">
        <v>0</v>
      </c>
      <c r="I54" s="31">
        <v>1</v>
      </c>
      <c r="J54" s="31">
        <v>1</v>
      </c>
      <c r="K54" s="31">
        <v>0</v>
      </c>
      <c r="L54" s="31">
        <v>0</v>
      </c>
      <c r="M54" s="31">
        <v>0</v>
      </c>
      <c r="N54" s="31">
        <v>0</v>
      </c>
      <c r="O54" s="31">
        <v>0</v>
      </c>
      <c r="P54" s="32">
        <f t="shared" si="0"/>
        <v>3</v>
      </c>
    </row>
    <row r="55" spans="1:16" x14ac:dyDescent="0.25">
      <c r="A55" s="54"/>
      <c r="B55" s="29" t="s">
        <v>109</v>
      </c>
      <c r="C55" s="30">
        <v>0</v>
      </c>
      <c r="D55" s="30">
        <v>0</v>
      </c>
      <c r="E55" s="31">
        <v>0</v>
      </c>
      <c r="F55" s="31">
        <v>0</v>
      </c>
      <c r="G55" s="30">
        <v>0</v>
      </c>
      <c r="H55" s="30">
        <v>0</v>
      </c>
      <c r="I55" s="31">
        <v>1</v>
      </c>
      <c r="J55" s="31">
        <v>0</v>
      </c>
      <c r="K55" s="31">
        <v>0</v>
      </c>
      <c r="L55" s="31">
        <v>0</v>
      </c>
      <c r="M55" s="31">
        <v>0</v>
      </c>
      <c r="N55" s="31">
        <v>0</v>
      </c>
      <c r="O55" s="31">
        <v>0</v>
      </c>
      <c r="P55" s="32">
        <f t="shared" si="0"/>
        <v>1</v>
      </c>
    </row>
    <row r="56" spans="1:16" ht="15.75" thickBot="1" x14ac:dyDescent="0.3">
      <c r="A56" s="59"/>
      <c r="B56" s="29" t="s">
        <v>36</v>
      </c>
      <c r="C56" s="30">
        <v>1</v>
      </c>
      <c r="D56" s="30">
        <v>0</v>
      </c>
      <c r="E56" s="31">
        <v>0</v>
      </c>
      <c r="F56" s="31">
        <v>1</v>
      </c>
      <c r="G56" s="30">
        <v>0</v>
      </c>
      <c r="H56" s="30">
        <v>1</v>
      </c>
      <c r="I56" s="31">
        <v>2</v>
      </c>
      <c r="J56" s="31">
        <v>3</v>
      </c>
      <c r="K56" s="31">
        <v>0</v>
      </c>
      <c r="L56" s="31">
        <v>0</v>
      </c>
      <c r="M56" s="31">
        <v>0</v>
      </c>
      <c r="N56" s="31">
        <v>0</v>
      </c>
      <c r="O56" s="31">
        <v>0</v>
      </c>
      <c r="P56" s="32">
        <f t="shared" si="0"/>
        <v>8</v>
      </c>
    </row>
    <row r="57" spans="1:16" ht="15.75" customHeight="1" thickTop="1" x14ac:dyDescent="0.25">
      <c r="A57" s="55" t="s">
        <v>137</v>
      </c>
      <c r="B57" s="29" t="s">
        <v>110</v>
      </c>
      <c r="C57" s="30">
        <v>0</v>
      </c>
      <c r="D57" s="30">
        <v>0</v>
      </c>
      <c r="E57" s="31">
        <v>0</v>
      </c>
      <c r="F57" s="31">
        <v>0</v>
      </c>
      <c r="G57" s="30">
        <v>0</v>
      </c>
      <c r="H57" s="30">
        <v>0</v>
      </c>
      <c r="I57" s="31">
        <v>0</v>
      </c>
      <c r="J57" s="31">
        <v>1</v>
      </c>
      <c r="K57" s="31">
        <v>0</v>
      </c>
      <c r="L57" s="31">
        <v>0</v>
      </c>
      <c r="M57" s="31">
        <v>0</v>
      </c>
      <c r="N57" s="31">
        <v>0</v>
      </c>
      <c r="O57" s="31">
        <v>0</v>
      </c>
      <c r="P57" s="32">
        <v>1</v>
      </c>
    </row>
    <row r="58" spans="1:16" x14ac:dyDescent="0.25">
      <c r="A58" s="56"/>
      <c r="B58" s="39" t="s">
        <v>76</v>
      </c>
      <c r="C58" s="30">
        <v>0</v>
      </c>
      <c r="D58" s="30">
        <v>0</v>
      </c>
      <c r="E58" s="31">
        <v>1</v>
      </c>
      <c r="F58" s="31">
        <v>0</v>
      </c>
      <c r="G58" s="30">
        <v>0</v>
      </c>
      <c r="H58" s="30">
        <v>0</v>
      </c>
      <c r="I58" s="31">
        <v>0</v>
      </c>
      <c r="J58" s="31">
        <v>0</v>
      </c>
      <c r="K58" s="31">
        <v>0</v>
      </c>
      <c r="L58" s="31">
        <v>0</v>
      </c>
      <c r="M58" s="31">
        <v>0</v>
      </c>
      <c r="N58" s="31">
        <v>0</v>
      </c>
      <c r="O58" s="31">
        <v>1</v>
      </c>
      <c r="P58" s="32">
        <v>2</v>
      </c>
    </row>
    <row r="59" spans="1:16" x14ac:dyDescent="0.25">
      <c r="A59" s="56"/>
      <c r="B59" s="29" t="s">
        <v>37</v>
      </c>
      <c r="C59" s="30">
        <v>0</v>
      </c>
      <c r="D59" s="30">
        <v>0</v>
      </c>
      <c r="E59" s="31">
        <v>4</v>
      </c>
      <c r="F59" s="31">
        <v>0</v>
      </c>
      <c r="G59" s="30">
        <v>0</v>
      </c>
      <c r="H59" s="30">
        <v>0</v>
      </c>
      <c r="I59" s="31">
        <v>1</v>
      </c>
      <c r="J59" s="31">
        <v>1</v>
      </c>
      <c r="K59" s="31">
        <v>3</v>
      </c>
      <c r="L59" s="31">
        <v>0</v>
      </c>
      <c r="M59" s="31">
        <v>0</v>
      </c>
      <c r="N59" s="31">
        <v>0</v>
      </c>
      <c r="O59" s="31">
        <v>0</v>
      </c>
      <c r="P59" s="32">
        <v>9</v>
      </c>
    </row>
    <row r="60" spans="1:16" x14ac:dyDescent="0.25">
      <c r="A60" s="56"/>
      <c r="B60" s="39" t="s">
        <v>38</v>
      </c>
      <c r="C60" s="30">
        <v>0</v>
      </c>
      <c r="D60" s="30">
        <v>0</v>
      </c>
      <c r="E60" s="31">
        <v>0</v>
      </c>
      <c r="F60" s="31">
        <v>0</v>
      </c>
      <c r="G60" s="30">
        <v>0</v>
      </c>
      <c r="H60" s="30">
        <v>0</v>
      </c>
      <c r="I60" s="31">
        <v>0</v>
      </c>
      <c r="J60" s="31">
        <v>0</v>
      </c>
      <c r="K60" s="31">
        <v>0</v>
      </c>
      <c r="L60" s="31">
        <v>0</v>
      </c>
      <c r="M60" s="31">
        <v>0</v>
      </c>
      <c r="N60" s="31">
        <v>0</v>
      </c>
      <c r="O60" s="31">
        <v>3</v>
      </c>
      <c r="P60" s="32">
        <v>3</v>
      </c>
    </row>
    <row r="61" spans="1:16" x14ac:dyDescent="0.25">
      <c r="A61" s="56"/>
      <c r="B61" s="29" t="s">
        <v>111</v>
      </c>
      <c r="C61" s="30">
        <v>0</v>
      </c>
      <c r="D61" s="30">
        <v>0</v>
      </c>
      <c r="E61" s="31">
        <v>0</v>
      </c>
      <c r="F61" s="31">
        <v>1</v>
      </c>
      <c r="G61" s="30">
        <v>0</v>
      </c>
      <c r="H61" s="30">
        <v>0</v>
      </c>
      <c r="I61" s="31">
        <v>0</v>
      </c>
      <c r="J61" s="31">
        <v>0</v>
      </c>
      <c r="K61" s="31">
        <v>0</v>
      </c>
      <c r="L61" s="31">
        <v>0</v>
      </c>
      <c r="M61" s="31">
        <v>0</v>
      </c>
      <c r="N61" s="31">
        <v>0</v>
      </c>
      <c r="O61" s="31">
        <v>0</v>
      </c>
      <c r="P61" s="32">
        <v>1</v>
      </c>
    </row>
    <row r="62" spans="1:16" x14ac:dyDescent="0.25">
      <c r="A62" s="56"/>
      <c r="B62" s="29" t="s">
        <v>112</v>
      </c>
      <c r="C62" s="30">
        <v>0</v>
      </c>
      <c r="D62" s="30">
        <v>1</v>
      </c>
      <c r="E62" s="31">
        <v>0</v>
      </c>
      <c r="F62" s="31">
        <v>0</v>
      </c>
      <c r="G62" s="30">
        <v>0</v>
      </c>
      <c r="H62" s="30">
        <v>0</v>
      </c>
      <c r="I62" s="31">
        <v>0</v>
      </c>
      <c r="J62" s="31">
        <v>2</v>
      </c>
      <c r="K62" s="31">
        <v>1</v>
      </c>
      <c r="L62" s="31">
        <v>0</v>
      </c>
      <c r="M62" s="31">
        <v>0</v>
      </c>
      <c r="N62" s="31">
        <v>0</v>
      </c>
      <c r="O62" s="31">
        <v>0</v>
      </c>
      <c r="P62" s="32">
        <v>4</v>
      </c>
    </row>
    <row r="63" spans="1:16" ht="15.75" thickBot="1" x14ac:dyDescent="0.3">
      <c r="A63" s="57"/>
      <c r="B63" s="39" t="s">
        <v>138</v>
      </c>
      <c r="C63" s="30">
        <v>0</v>
      </c>
      <c r="D63" s="30">
        <v>0</v>
      </c>
      <c r="E63" s="31">
        <v>0</v>
      </c>
      <c r="F63" s="31">
        <v>0</v>
      </c>
      <c r="G63" s="30">
        <v>0</v>
      </c>
      <c r="H63" s="30">
        <v>0</v>
      </c>
      <c r="I63" s="31">
        <v>0</v>
      </c>
      <c r="J63" s="31">
        <v>0</v>
      </c>
      <c r="K63" s="31">
        <v>0</v>
      </c>
      <c r="L63" s="31">
        <v>0</v>
      </c>
      <c r="M63" s="31">
        <v>0</v>
      </c>
      <c r="N63" s="31">
        <v>240</v>
      </c>
      <c r="O63" s="31">
        <v>0</v>
      </c>
      <c r="P63" s="32">
        <f>SUM(C63:O63)</f>
        <v>240</v>
      </c>
    </row>
    <row r="64" spans="1:16" ht="15.75" thickTop="1" x14ac:dyDescent="0.25">
      <c r="A64" s="55" t="s">
        <v>84</v>
      </c>
      <c r="B64" s="29" t="s">
        <v>41</v>
      </c>
      <c r="C64" s="30">
        <v>0</v>
      </c>
      <c r="D64" s="30">
        <v>1</v>
      </c>
      <c r="E64" s="31">
        <v>0</v>
      </c>
      <c r="F64" s="31">
        <v>2</v>
      </c>
      <c r="G64" s="30">
        <v>0</v>
      </c>
      <c r="H64" s="30">
        <v>1</v>
      </c>
      <c r="I64" s="31">
        <v>0</v>
      </c>
      <c r="J64" s="31">
        <v>0</v>
      </c>
      <c r="K64" s="31">
        <v>0</v>
      </c>
      <c r="L64" s="31">
        <v>0</v>
      </c>
      <c r="M64" s="31">
        <v>0</v>
      </c>
      <c r="N64" s="31">
        <v>0</v>
      </c>
      <c r="O64" s="31">
        <v>0</v>
      </c>
      <c r="P64" s="32">
        <f>SUM(C64:O64)</f>
        <v>4</v>
      </c>
    </row>
    <row r="65" spans="1:16" ht="15.75" thickBot="1" x14ac:dyDescent="0.3">
      <c r="A65" s="58"/>
      <c r="B65" s="29" t="s">
        <v>141</v>
      </c>
      <c r="C65" s="30">
        <v>0</v>
      </c>
      <c r="D65" s="30">
        <v>0</v>
      </c>
      <c r="E65" s="31">
        <v>0</v>
      </c>
      <c r="F65" s="31">
        <v>0</v>
      </c>
      <c r="G65" s="30">
        <v>0</v>
      </c>
      <c r="H65" s="30">
        <v>0</v>
      </c>
      <c r="I65" s="31">
        <v>0</v>
      </c>
      <c r="J65" s="31">
        <v>0</v>
      </c>
      <c r="K65" s="31">
        <v>2</v>
      </c>
      <c r="L65" s="31">
        <v>0</v>
      </c>
      <c r="M65" s="31">
        <v>0</v>
      </c>
      <c r="N65" s="31">
        <v>0</v>
      </c>
      <c r="O65" s="31">
        <v>0</v>
      </c>
      <c r="P65" s="32">
        <f t="shared" ref="P65" si="1">SUM(C65:O65)</f>
        <v>2</v>
      </c>
    </row>
    <row r="66" spans="1:16" ht="15.75" thickTop="1" x14ac:dyDescent="0.25">
      <c r="A66" s="56" t="s">
        <v>18</v>
      </c>
      <c r="B66" s="29" t="s">
        <v>42</v>
      </c>
      <c r="C66" s="30">
        <v>3</v>
      </c>
      <c r="D66" s="30">
        <v>1</v>
      </c>
      <c r="E66" s="31">
        <v>0</v>
      </c>
      <c r="F66" s="31">
        <v>0</v>
      </c>
      <c r="G66" s="30">
        <v>0</v>
      </c>
      <c r="H66" s="30">
        <v>1</v>
      </c>
      <c r="I66" s="31">
        <v>0</v>
      </c>
      <c r="J66" s="31">
        <v>0</v>
      </c>
      <c r="K66" s="31">
        <v>0</v>
      </c>
      <c r="L66" s="31">
        <v>0</v>
      </c>
      <c r="M66" s="31">
        <v>0</v>
      </c>
      <c r="N66" s="31">
        <v>0</v>
      </c>
      <c r="O66" s="31">
        <v>0</v>
      </c>
      <c r="P66" s="32">
        <f t="shared" si="0"/>
        <v>5</v>
      </c>
    </row>
    <row r="67" spans="1:16" x14ac:dyDescent="0.25">
      <c r="A67" s="56"/>
      <c r="B67" s="29" t="s">
        <v>43</v>
      </c>
      <c r="C67" s="30">
        <v>1</v>
      </c>
      <c r="D67" s="30">
        <v>0</v>
      </c>
      <c r="E67" s="31">
        <v>0</v>
      </c>
      <c r="F67" s="31">
        <v>0</v>
      </c>
      <c r="G67" s="30">
        <v>1</v>
      </c>
      <c r="H67" s="30">
        <v>1</v>
      </c>
      <c r="I67" s="31">
        <v>2</v>
      </c>
      <c r="J67" s="31">
        <v>0</v>
      </c>
      <c r="K67" s="31">
        <v>1</v>
      </c>
      <c r="L67" s="31">
        <v>0</v>
      </c>
      <c r="M67" s="31">
        <v>0</v>
      </c>
      <c r="N67" s="31">
        <v>0</v>
      </c>
      <c r="O67" s="31">
        <v>186</v>
      </c>
      <c r="P67" s="32">
        <f t="shared" si="0"/>
        <v>192</v>
      </c>
    </row>
    <row r="68" spans="1:16" ht="15.75" thickBot="1" x14ac:dyDescent="0.3">
      <c r="A68" s="57"/>
      <c r="B68" s="29" t="s">
        <v>113</v>
      </c>
      <c r="C68" s="30">
        <v>2</v>
      </c>
      <c r="D68" s="30">
        <v>0</v>
      </c>
      <c r="E68" s="31">
        <v>0</v>
      </c>
      <c r="F68" s="31">
        <v>1</v>
      </c>
      <c r="G68" s="30">
        <v>0</v>
      </c>
      <c r="H68" s="30">
        <v>0</v>
      </c>
      <c r="I68" s="31">
        <v>1</v>
      </c>
      <c r="J68" s="31">
        <v>0</v>
      </c>
      <c r="K68" s="31">
        <v>0</v>
      </c>
      <c r="L68" s="31">
        <v>0</v>
      </c>
      <c r="M68" s="31">
        <v>0</v>
      </c>
      <c r="N68" s="31">
        <v>0</v>
      </c>
      <c r="O68" s="31">
        <v>0</v>
      </c>
      <c r="P68" s="32">
        <f t="shared" si="0"/>
        <v>4</v>
      </c>
    </row>
    <row r="69" spans="1:16" ht="15.75" thickTop="1" x14ac:dyDescent="0.25">
      <c r="A69" s="54" t="s">
        <v>19</v>
      </c>
      <c r="B69" s="29" t="s">
        <v>77</v>
      </c>
      <c r="C69" s="30">
        <v>0</v>
      </c>
      <c r="D69" s="30">
        <v>3</v>
      </c>
      <c r="E69" s="31">
        <v>0</v>
      </c>
      <c r="F69" s="31">
        <v>1</v>
      </c>
      <c r="G69" s="30">
        <v>0</v>
      </c>
      <c r="H69" s="30">
        <v>0</v>
      </c>
      <c r="I69" s="31">
        <v>0</v>
      </c>
      <c r="J69" s="31">
        <v>0</v>
      </c>
      <c r="K69" s="31">
        <v>0</v>
      </c>
      <c r="L69" s="31">
        <v>0</v>
      </c>
      <c r="M69" s="31">
        <v>0</v>
      </c>
      <c r="N69" s="31">
        <v>0</v>
      </c>
      <c r="O69" s="31">
        <v>0</v>
      </c>
      <c r="P69" s="32">
        <f t="shared" si="0"/>
        <v>4</v>
      </c>
    </row>
    <row r="70" spans="1:16" ht="15.75" thickBot="1" x14ac:dyDescent="0.3">
      <c r="A70" s="59"/>
      <c r="B70" s="29" t="s">
        <v>114</v>
      </c>
      <c r="C70" s="30">
        <v>0</v>
      </c>
      <c r="D70" s="30">
        <v>0</v>
      </c>
      <c r="E70" s="31">
        <v>0</v>
      </c>
      <c r="F70" s="31">
        <v>0</v>
      </c>
      <c r="G70" s="30">
        <v>0</v>
      </c>
      <c r="H70" s="30">
        <v>0</v>
      </c>
      <c r="I70" s="31">
        <v>0</v>
      </c>
      <c r="J70" s="31">
        <v>0</v>
      </c>
      <c r="K70" s="31">
        <v>0</v>
      </c>
      <c r="L70" s="31">
        <v>0</v>
      </c>
      <c r="M70" s="31">
        <v>0</v>
      </c>
      <c r="N70" s="31">
        <v>0</v>
      </c>
      <c r="O70" s="31">
        <v>2</v>
      </c>
      <c r="P70" s="32">
        <f t="shared" si="0"/>
        <v>2</v>
      </c>
    </row>
    <row r="71" spans="1:16" ht="16.5" thickTop="1" thickBot="1" x14ac:dyDescent="0.3">
      <c r="A71" s="22" t="s">
        <v>115</v>
      </c>
      <c r="B71" s="29" t="s">
        <v>116</v>
      </c>
      <c r="C71" s="30">
        <v>0</v>
      </c>
      <c r="D71" s="30">
        <v>0</v>
      </c>
      <c r="E71" s="31">
        <v>0</v>
      </c>
      <c r="F71" s="31">
        <v>0</v>
      </c>
      <c r="G71" s="30">
        <v>2</v>
      </c>
      <c r="H71" s="30">
        <v>0</v>
      </c>
      <c r="I71" s="31">
        <v>0</v>
      </c>
      <c r="J71" s="31">
        <v>1</v>
      </c>
      <c r="K71" s="31">
        <v>0</v>
      </c>
      <c r="L71" s="31">
        <v>0</v>
      </c>
      <c r="M71" s="31">
        <v>0</v>
      </c>
      <c r="N71" s="31">
        <v>0</v>
      </c>
      <c r="O71" s="31">
        <v>0</v>
      </c>
      <c r="P71" s="32">
        <f t="shared" si="0"/>
        <v>3</v>
      </c>
    </row>
    <row r="72" spans="1:16" ht="15.75" customHeight="1" thickTop="1" thickBot="1" x14ac:dyDescent="0.3">
      <c r="A72" s="25" t="s">
        <v>117</v>
      </c>
      <c r="B72" s="29" t="s">
        <v>118</v>
      </c>
      <c r="C72" s="30">
        <v>0</v>
      </c>
      <c r="D72" s="30">
        <v>0</v>
      </c>
      <c r="E72" s="31">
        <v>0</v>
      </c>
      <c r="F72" s="31">
        <v>0</v>
      </c>
      <c r="G72" s="30">
        <v>0</v>
      </c>
      <c r="H72" s="30">
        <v>0</v>
      </c>
      <c r="I72" s="31">
        <v>0</v>
      </c>
      <c r="J72" s="31">
        <v>0</v>
      </c>
      <c r="K72" s="31">
        <v>0</v>
      </c>
      <c r="L72" s="31">
        <v>0</v>
      </c>
      <c r="M72" s="31">
        <v>0</v>
      </c>
      <c r="N72" s="31">
        <v>0</v>
      </c>
      <c r="O72" s="31">
        <v>1</v>
      </c>
      <c r="P72" s="32">
        <f t="shared" si="0"/>
        <v>1</v>
      </c>
    </row>
    <row r="73" spans="1:16" ht="15.75" customHeight="1" thickTop="1" thickBot="1" x14ac:dyDescent="0.3">
      <c r="A73" s="25" t="s">
        <v>140</v>
      </c>
      <c r="B73" s="29" t="s">
        <v>39</v>
      </c>
      <c r="C73" s="30">
        <v>1</v>
      </c>
      <c r="D73" s="30">
        <v>2</v>
      </c>
      <c r="E73" s="31">
        <v>0</v>
      </c>
      <c r="F73" s="31">
        <v>0</v>
      </c>
      <c r="G73" s="30">
        <v>1</v>
      </c>
      <c r="H73" s="30">
        <v>0</v>
      </c>
      <c r="I73" s="31">
        <v>1</v>
      </c>
      <c r="J73" s="31">
        <v>0</v>
      </c>
      <c r="K73" s="31">
        <v>0</v>
      </c>
      <c r="L73" s="31">
        <v>0</v>
      </c>
      <c r="M73" s="31">
        <v>0</v>
      </c>
      <c r="N73" s="31">
        <v>0</v>
      </c>
      <c r="O73" s="31">
        <v>0</v>
      </c>
      <c r="P73" s="32">
        <v>5</v>
      </c>
    </row>
    <row r="74" spans="1:16" ht="15.75" thickTop="1" x14ac:dyDescent="0.25">
      <c r="A74" s="56" t="s">
        <v>85</v>
      </c>
      <c r="B74" s="29" t="s">
        <v>44</v>
      </c>
      <c r="C74" s="30">
        <v>229</v>
      </c>
      <c r="D74" s="30">
        <v>20</v>
      </c>
      <c r="E74" s="31">
        <v>288</v>
      </c>
      <c r="F74" s="31">
        <v>6</v>
      </c>
      <c r="G74" s="30">
        <v>147</v>
      </c>
      <c r="H74" s="30">
        <v>5</v>
      </c>
      <c r="I74" s="31">
        <v>215</v>
      </c>
      <c r="J74" s="31">
        <v>12</v>
      </c>
      <c r="K74" s="31">
        <v>30</v>
      </c>
      <c r="L74" s="31">
        <v>33</v>
      </c>
      <c r="M74" s="31">
        <v>0</v>
      </c>
      <c r="N74" s="31">
        <v>0</v>
      </c>
      <c r="O74" s="31">
        <v>2</v>
      </c>
      <c r="P74" s="32">
        <f t="shared" si="0"/>
        <v>987</v>
      </c>
    </row>
    <row r="75" spans="1:16" x14ac:dyDescent="0.25">
      <c r="A75" s="56"/>
      <c r="B75" s="29" t="s">
        <v>45</v>
      </c>
      <c r="C75" s="30">
        <v>38</v>
      </c>
      <c r="D75" s="30">
        <v>1</v>
      </c>
      <c r="E75" s="31">
        <v>27</v>
      </c>
      <c r="F75" s="31">
        <v>1</v>
      </c>
      <c r="G75" s="30">
        <v>20</v>
      </c>
      <c r="H75" s="30">
        <v>0</v>
      </c>
      <c r="I75" s="31">
        <v>16</v>
      </c>
      <c r="J75" s="31">
        <v>0</v>
      </c>
      <c r="K75" s="31">
        <v>2</v>
      </c>
      <c r="L75" s="31">
        <v>4</v>
      </c>
      <c r="M75" s="31">
        <v>0</v>
      </c>
      <c r="N75" s="31">
        <v>0</v>
      </c>
      <c r="O75" s="31">
        <v>4</v>
      </c>
      <c r="P75" s="32">
        <f t="shared" si="0"/>
        <v>113</v>
      </c>
    </row>
    <row r="76" spans="1:16" x14ac:dyDescent="0.25">
      <c r="A76" s="56"/>
      <c r="B76" s="29" t="s">
        <v>46</v>
      </c>
      <c r="C76" s="30">
        <v>19</v>
      </c>
      <c r="D76" s="30">
        <v>0</v>
      </c>
      <c r="E76" s="31">
        <v>33</v>
      </c>
      <c r="F76" s="31">
        <v>1</v>
      </c>
      <c r="G76" s="30">
        <v>3</v>
      </c>
      <c r="H76" s="30">
        <v>0</v>
      </c>
      <c r="I76" s="31">
        <v>23</v>
      </c>
      <c r="J76" s="31">
        <v>1</v>
      </c>
      <c r="K76" s="31">
        <v>3</v>
      </c>
      <c r="L76" s="31">
        <v>1</v>
      </c>
      <c r="M76" s="31">
        <v>0</v>
      </c>
      <c r="N76" s="31">
        <v>0</v>
      </c>
      <c r="O76" s="31">
        <v>0</v>
      </c>
      <c r="P76" s="32">
        <f t="shared" si="0"/>
        <v>84</v>
      </c>
    </row>
    <row r="77" spans="1:16" ht="15.75" thickBot="1" x14ac:dyDescent="0.3">
      <c r="A77" s="57"/>
      <c r="B77" s="29" t="s">
        <v>47</v>
      </c>
      <c r="C77" s="30">
        <v>62</v>
      </c>
      <c r="D77" s="30">
        <v>1</v>
      </c>
      <c r="E77" s="31">
        <v>111</v>
      </c>
      <c r="F77" s="31">
        <v>1</v>
      </c>
      <c r="G77" s="30">
        <v>74</v>
      </c>
      <c r="H77" s="30">
        <v>1</v>
      </c>
      <c r="I77" s="31">
        <v>119</v>
      </c>
      <c r="J77" s="31">
        <v>1</v>
      </c>
      <c r="K77" s="31">
        <v>11</v>
      </c>
      <c r="L77" s="31">
        <v>0</v>
      </c>
      <c r="M77" s="31">
        <v>0</v>
      </c>
      <c r="N77" s="31">
        <v>0</v>
      </c>
      <c r="O77" s="31">
        <v>0</v>
      </c>
      <c r="P77" s="32">
        <f t="shared" si="0"/>
        <v>381</v>
      </c>
    </row>
    <row r="78" spans="1:16" ht="15.75" thickTop="1" x14ac:dyDescent="0.25">
      <c r="A78" s="56" t="s">
        <v>86</v>
      </c>
      <c r="B78" s="29" t="s">
        <v>119</v>
      </c>
      <c r="C78" s="30">
        <v>0</v>
      </c>
      <c r="D78" s="30">
        <v>0</v>
      </c>
      <c r="E78" s="31">
        <v>1</v>
      </c>
      <c r="F78" s="31">
        <v>0</v>
      </c>
      <c r="G78" s="30">
        <v>0</v>
      </c>
      <c r="H78" s="30">
        <v>0</v>
      </c>
      <c r="I78" s="31">
        <v>1</v>
      </c>
      <c r="J78" s="31">
        <v>0</v>
      </c>
      <c r="K78" s="31">
        <v>0</v>
      </c>
      <c r="L78" s="31">
        <v>0</v>
      </c>
      <c r="M78" s="31">
        <v>0</v>
      </c>
      <c r="N78" s="31">
        <v>0</v>
      </c>
      <c r="O78" s="31">
        <v>0</v>
      </c>
      <c r="P78" s="32">
        <f t="shared" si="0"/>
        <v>2</v>
      </c>
    </row>
    <row r="79" spans="1:16" x14ac:dyDescent="0.25">
      <c r="A79" s="56"/>
      <c r="B79" s="29" t="s">
        <v>48</v>
      </c>
      <c r="C79" s="30">
        <v>2</v>
      </c>
      <c r="D79" s="30">
        <v>0</v>
      </c>
      <c r="E79" s="31">
        <v>2</v>
      </c>
      <c r="F79" s="31">
        <v>0</v>
      </c>
      <c r="G79" s="30">
        <v>4</v>
      </c>
      <c r="H79" s="30">
        <v>0</v>
      </c>
      <c r="I79" s="31">
        <v>1</v>
      </c>
      <c r="J79" s="31">
        <v>0</v>
      </c>
      <c r="K79" s="31">
        <v>0</v>
      </c>
      <c r="L79" s="31">
        <v>0</v>
      </c>
      <c r="M79" s="31">
        <v>0</v>
      </c>
      <c r="N79" s="31">
        <v>0</v>
      </c>
      <c r="O79" s="31">
        <v>0</v>
      </c>
      <c r="P79" s="32">
        <f t="shared" si="0"/>
        <v>9</v>
      </c>
    </row>
    <row r="80" spans="1:16" x14ac:dyDescent="0.25">
      <c r="A80" s="56"/>
      <c r="B80" s="29" t="s">
        <v>120</v>
      </c>
      <c r="C80" s="30">
        <v>3</v>
      </c>
      <c r="D80" s="30">
        <v>0</v>
      </c>
      <c r="E80" s="31">
        <v>2</v>
      </c>
      <c r="F80" s="31">
        <v>1</v>
      </c>
      <c r="G80" s="30">
        <v>1</v>
      </c>
      <c r="H80" s="30">
        <v>0</v>
      </c>
      <c r="I80" s="31">
        <v>0</v>
      </c>
      <c r="J80" s="31">
        <v>0</v>
      </c>
      <c r="K80" s="31">
        <v>0</v>
      </c>
      <c r="L80" s="31">
        <v>0</v>
      </c>
      <c r="M80" s="31">
        <v>0</v>
      </c>
      <c r="N80" s="31">
        <v>0</v>
      </c>
      <c r="O80" s="31">
        <v>0</v>
      </c>
      <c r="P80" s="32">
        <f t="shared" ref="P80:P85" si="2">SUM(C80:O80)</f>
        <v>7</v>
      </c>
    </row>
    <row r="81" spans="1:16" x14ac:dyDescent="0.25">
      <c r="A81" s="56"/>
      <c r="B81" s="29" t="s">
        <v>121</v>
      </c>
      <c r="C81" s="30">
        <v>3</v>
      </c>
      <c r="D81" s="30">
        <v>0</v>
      </c>
      <c r="E81" s="31">
        <v>3</v>
      </c>
      <c r="F81" s="31">
        <v>0</v>
      </c>
      <c r="G81" s="30">
        <v>4</v>
      </c>
      <c r="H81" s="30">
        <v>0</v>
      </c>
      <c r="I81" s="31">
        <v>0</v>
      </c>
      <c r="J81" s="31">
        <v>0</v>
      </c>
      <c r="K81" s="31">
        <v>1</v>
      </c>
      <c r="L81" s="31">
        <v>1</v>
      </c>
      <c r="M81" s="31">
        <v>0</v>
      </c>
      <c r="N81" s="31">
        <v>0</v>
      </c>
      <c r="O81" s="31">
        <v>1</v>
      </c>
      <c r="P81" s="32">
        <f t="shared" si="2"/>
        <v>13</v>
      </c>
    </row>
    <row r="82" spans="1:16" x14ac:dyDescent="0.25">
      <c r="A82" s="56"/>
      <c r="B82" s="29" t="s">
        <v>122</v>
      </c>
      <c r="C82" s="30">
        <v>2</v>
      </c>
      <c r="D82" s="30">
        <v>0</v>
      </c>
      <c r="E82" s="31">
        <v>2</v>
      </c>
      <c r="F82" s="31">
        <v>0</v>
      </c>
      <c r="G82" s="30">
        <v>3</v>
      </c>
      <c r="H82" s="30">
        <v>0</v>
      </c>
      <c r="I82" s="31">
        <v>4</v>
      </c>
      <c r="J82" s="31">
        <v>0</v>
      </c>
      <c r="K82" s="31">
        <v>0</v>
      </c>
      <c r="L82" s="31">
        <v>0</v>
      </c>
      <c r="M82" s="31">
        <v>0</v>
      </c>
      <c r="N82" s="31">
        <v>0</v>
      </c>
      <c r="O82" s="31">
        <v>3</v>
      </c>
      <c r="P82" s="32">
        <f t="shared" si="2"/>
        <v>14</v>
      </c>
    </row>
    <row r="83" spans="1:16" x14ac:dyDescent="0.25">
      <c r="A83" s="56"/>
      <c r="B83" s="29" t="s">
        <v>123</v>
      </c>
      <c r="C83" s="30">
        <v>0</v>
      </c>
      <c r="D83" s="30">
        <v>0</v>
      </c>
      <c r="E83" s="31">
        <v>1</v>
      </c>
      <c r="F83" s="31">
        <v>0</v>
      </c>
      <c r="G83" s="30">
        <v>1</v>
      </c>
      <c r="H83" s="30">
        <v>0</v>
      </c>
      <c r="I83" s="31">
        <v>0</v>
      </c>
      <c r="J83" s="31">
        <v>0</v>
      </c>
      <c r="K83" s="31">
        <v>0</v>
      </c>
      <c r="L83" s="31">
        <v>0</v>
      </c>
      <c r="M83" s="31">
        <v>0</v>
      </c>
      <c r="N83" s="31">
        <v>0</v>
      </c>
      <c r="O83" s="31">
        <v>1</v>
      </c>
      <c r="P83" s="32">
        <f t="shared" si="2"/>
        <v>3</v>
      </c>
    </row>
    <row r="84" spans="1:16" x14ac:dyDescent="0.25">
      <c r="A84" s="56"/>
      <c r="B84" s="29" t="s">
        <v>124</v>
      </c>
      <c r="C84" s="30">
        <v>0</v>
      </c>
      <c r="D84" s="30">
        <v>0</v>
      </c>
      <c r="E84" s="31">
        <v>0</v>
      </c>
      <c r="F84" s="31">
        <v>0</v>
      </c>
      <c r="G84" s="30">
        <v>0</v>
      </c>
      <c r="H84" s="30">
        <v>0</v>
      </c>
      <c r="I84" s="31">
        <v>0</v>
      </c>
      <c r="J84" s="31">
        <v>0</v>
      </c>
      <c r="K84" s="31">
        <v>0</v>
      </c>
      <c r="L84" s="31">
        <v>0</v>
      </c>
      <c r="M84" s="31">
        <v>0</v>
      </c>
      <c r="N84" s="31">
        <v>0</v>
      </c>
      <c r="O84" s="31">
        <v>2</v>
      </c>
      <c r="P84" s="32">
        <f t="shared" si="2"/>
        <v>2</v>
      </c>
    </row>
    <row r="85" spans="1:16" ht="15.75" thickBot="1" x14ac:dyDescent="0.3">
      <c r="A85" s="57"/>
      <c r="B85" s="29" t="s">
        <v>125</v>
      </c>
      <c r="C85" s="30">
        <v>1</v>
      </c>
      <c r="D85" s="30">
        <v>1</v>
      </c>
      <c r="E85" s="31">
        <v>1</v>
      </c>
      <c r="F85" s="31">
        <v>0</v>
      </c>
      <c r="G85" s="30">
        <v>0</v>
      </c>
      <c r="H85" s="30">
        <v>0</v>
      </c>
      <c r="I85" s="31">
        <v>0</v>
      </c>
      <c r="J85" s="31">
        <v>0</v>
      </c>
      <c r="K85" s="31">
        <v>0</v>
      </c>
      <c r="L85" s="31">
        <v>1</v>
      </c>
      <c r="M85" s="31">
        <v>0</v>
      </c>
      <c r="N85" s="31">
        <v>0</v>
      </c>
      <c r="O85" s="31">
        <v>0</v>
      </c>
      <c r="P85" s="32">
        <f t="shared" si="2"/>
        <v>4</v>
      </c>
    </row>
    <row r="86" spans="1:16" ht="15.75" thickTop="1" x14ac:dyDescent="0.25">
      <c r="A86" s="53" t="s">
        <v>126</v>
      </c>
      <c r="B86" s="29" t="s">
        <v>49</v>
      </c>
      <c r="C86" s="30">
        <v>8</v>
      </c>
      <c r="D86" s="30">
        <v>19</v>
      </c>
      <c r="E86" s="31">
        <v>6</v>
      </c>
      <c r="F86" s="31">
        <v>25</v>
      </c>
      <c r="G86" s="30">
        <v>5</v>
      </c>
      <c r="H86" s="30">
        <v>21</v>
      </c>
      <c r="I86" s="31">
        <v>21</v>
      </c>
      <c r="J86" s="31">
        <v>30</v>
      </c>
      <c r="K86" s="31">
        <v>16</v>
      </c>
      <c r="L86" s="31">
        <v>0</v>
      </c>
      <c r="M86" s="31">
        <v>0</v>
      </c>
      <c r="N86" s="31">
        <v>0</v>
      </c>
      <c r="O86" s="31">
        <v>8</v>
      </c>
      <c r="P86" s="32">
        <f t="shared" ref="P86:P89" si="3">SUM(C86:O86)</f>
        <v>159</v>
      </c>
    </row>
    <row r="87" spans="1:16" x14ac:dyDescent="0.25">
      <c r="A87" s="54"/>
      <c r="B87" s="29" t="s">
        <v>135</v>
      </c>
      <c r="C87" s="30">
        <v>745</v>
      </c>
      <c r="D87" s="30">
        <v>25</v>
      </c>
      <c r="E87" s="31">
        <v>875</v>
      </c>
      <c r="F87" s="31">
        <v>21</v>
      </c>
      <c r="G87" s="30">
        <v>965</v>
      </c>
      <c r="H87" s="30">
        <v>29</v>
      </c>
      <c r="I87" s="31">
        <v>648</v>
      </c>
      <c r="J87" s="31">
        <v>23</v>
      </c>
      <c r="K87" s="31">
        <v>156</v>
      </c>
      <c r="L87" s="31">
        <v>2</v>
      </c>
      <c r="M87" s="31">
        <v>0</v>
      </c>
      <c r="N87" s="31">
        <v>0</v>
      </c>
      <c r="O87" s="31">
        <v>427</v>
      </c>
      <c r="P87" s="32">
        <f t="shared" si="3"/>
        <v>3916</v>
      </c>
    </row>
    <row r="88" spans="1:16" x14ac:dyDescent="0.25">
      <c r="A88" s="54"/>
      <c r="B88" s="29" t="s">
        <v>54</v>
      </c>
      <c r="C88" s="30">
        <v>4</v>
      </c>
      <c r="D88" s="30">
        <v>1</v>
      </c>
      <c r="E88" s="31">
        <v>4</v>
      </c>
      <c r="F88" s="31">
        <v>0</v>
      </c>
      <c r="G88" s="30">
        <v>9</v>
      </c>
      <c r="H88" s="30">
        <v>0</v>
      </c>
      <c r="I88" s="31">
        <v>12</v>
      </c>
      <c r="J88" s="31">
        <v>0</v>
      </c>
      <c r="K88" s="31">
        <v>1</v>
      </c>
      <c r="L88" s="31">
        <v>0</v>
      </c>
      <c r="M88" s="31">
        <v>0</v>
      </c>
      <c r="N88" s="31">
        <v>0</v>
      </c>
      <c r="O88" s="31">
        <v>0</v>
      </c>
      <c r="P88" s="32">
        <f t="shared" si="3"/>
        <v>31</v>
      </c>
    </row>
    <row r="89" spans="1:16" x14ac:dyDescent="0.25">
      <c r="A89" s="54"/>
      <c r="B89" s="29" t="s">
        <v>55</v>
      </c>
      <c r="C89" s="30">
        <v>123</v>
      </c>
      <c r="D89" s="30">
        <v>2</v>
      </c>
      <c r="E89" s="31">
        <v>65</v>
      </c>
      <c r="F89" s="31">
        <v>0</v>
      </c>
      <c r="G89" s="30">
        <v>71</v>
      </c>
      <c r="H89" s="30">
        <v>2</v>
      </c>
      <c r="I89" s="31">
        <v>98</v>
      </c>
      <c r="J89" s="31">
        <v>3</v>
      </c>
      <c r="K89" s="31">
        <v>15</v>
      </c>
      <c r="L89" s="31">
        <v>1</v>
      </c>
      <c r="M89" s="31">
        <v>0</v>
      </c>
      <c r="N89" s="31">
        <v>0</v>
      </c>
      <c r="O89" s="31">
        <v>0</v>
      </c>
      <c r="P89" s="32">
        <f t="shared" si="3"/>
        <v>380</v>
      </c>
    </row>
    <row r="90" spans="1:16" x14ac:dyDescent="0.25">
      <c r="A90" s="28" t="s">
        <v>143</v>
      </c>
      <c r="B90" s="29" t="s">
        <v>59</v>
      </c>
      <c r="C90" s="30">
        <v>58</v>
      </c>
      <c r="D90" s="30">
        <v>92</v>
      </c>
      <c r="E90" s="30">
        <v>39</v>
      </c>
      <c r="F90" s="30">
        <v>178</v>
      </c>
      <c r="G90" s="30">
        <v>64</v>
      </c>
      <c r="H90" s="30">
        <v>162</v>
      </c>
      <c r="I90" s="30">
        <v>50</v>
      </c>
      <c r="J90" s="30">
        <v>109</v>
      </c>
      <c r="K90" s="30">
        <v>14</v>
      </c>
      <c r="L90" s="30">
        <v>15</v>
      </c>
      <c r="M90" s="31">
        <v>0</v>
      </c>
      <c r="N90" s="30">
        <v>654</v>
      </c>
      <c r="O90" s="30">
        <v>152</v>
      </c>
      <c r="P90" s="32">
        <f>SUM(C90:O90)</f>
        <v>1587</v>
      </c>
    </row>
    <row r="91" spans="1:16" x14ac:dyDescent="0.25">
      <c r="A91" s="26" t="s">
        <v>6</v>
      </c>
      <c r="B91" s="26" t="s">
        <v>58</v>
      </c>
      <c r="C91" s="27">
        <f t="shared" ref="C91:O91" ca="1" si="4">SUM(C6:C92)</f>
        <v>1524</v>
      </c>
      <c r="D91" s="27">
        <f t="shared" ca="1" si="4"/>
        <v>1385</v>
      </c>
      <c r="E91" s="27">
        <f t="shared" ca="1" si="4"/>
        <v>1787</v>
      </c>
      <c r="F91" s="27">
        <f t="shared" ca="1" si="4"/>
        <v>1972</v>
      </c>
      <c r="G91" s="27">
        <f t="shared" ca="1" si="4"/>
        <v>1642</v>
      </c>
      <c r="H91" s="27">
        <f t="shared" ca="1" si="4"/>
        <v>1232</v>
      </c>
      <c r="I91" s="27">
        <f t="shared" ca="1" si="4"/>
        <v>1514</v>
      </c>
      <c r="J91" s="27">
        <f t="shared" ca="1" si="4"/>
        <v>1200</v>
      </c>
      <c r="K91" s="27">
        <f t="shared" ca="1" si="4"/>
        <v>593</v>
      </c>
      <c r="L91" s="27">
        <f t="shared" ca="1" si="4"/>
        <v>70</v>
      </c>
      <c r="M91" s="27">
        <f t="shared" ca="1" si="4"/>
        <v>0</v>
      </c>
      <c r="N91" s="27">
        <f t="shared" ca="1" si="4"/>
        <v>894</v>
      </c>
      <c r="O91" s="27">
        <f t="shared" ca="1" si="4"/>
        <v>877</v>
      </c>
      <c r="P91" s="27">
        <f>SUM(P6:P90)</f>
        <v>14690</v>
      </c>
    </row>
    <row r="92" spans="1:16" ht="17.25" customHeight="1" x14ac:dyDescent="0.25">
      <c r="A92" s="60" t="s">
        <v>60</v>
      </c>
      <c r="B92" s="60"/>
      <c r="C92" s="60"/>
      <c r="D92" s="60"/>
      <c r="E92" s="60"/>
      <c r="F92" s="60"/>
      <c r="G92" s="60"/>
      <c r="H92" s="60"/>
      <c r="I92" s="60"/>
      <c r="J92" s="60"/>
      <c r="K92" s="60"/>
      <c r="L92" s="60"/>
      <c r="M92" s="60"/>
      <c r="N92" s="60"/>
      <c r="O92" s="60"/>
      <c r="P92" s="60"/>
    </row>
    <row r="93" spans="1:16" ht="46.5" customHeight="1" x14ac:dyDescent="0.25">
      <c r="A93" s="52" t="s">
        <v>145</v>
      </c>
      <c r="B93" s="52"/>
      <c r="C93" s="52"/>
      <c r="D93" s="52"/>
      <c r="E93" s="52"/>
      <c r="F93" s="52"/>
      <c r="G93" s="52"/>
      <c r="H93" s="52"/>
      <c r="I93" s="52"/>
      <c r="J93" s="52"/>
      <c r="K93" s="52"/>
      <c r="L93" s="52"/>
      <c r="M93" s="52"/>
      <c r="N93" s="52"/>
      <c r="O93" s="52"/>
      <c r="P93" s="52"/>
    </row>
    <row r="94" spans="1:16" x14ac:dyDescent="0.25">
      <c r="A94" s="33"/>
      <c r="B94" s="33"/>
      <c r="C94" s="34"/>
      <c r="D94" s="34"/>
      <c r="E94" s="34"/>
      <c r="F94" s="34"/>
      <c r="G94" s="34"/>
      <c r="H94" s="34"/>
      <c r="I94" s="34"/>
      <c r="J94" s="34"/>
      <c r="K94" s="34"/>
      <c r="L94" s="34"/>
      <c r="M94" s="34"/>
      <c r="N94" s="34"/>
      <c r="O94" s="34"/>
      <c r="P94" s="34"/>
    </row>
    <row r="95" spans="1:16" x14ac:dyDescent="0.25">
      <c r="A95" s="33"/>
      <c r="B95" s="33"/>
      <c r="C95" s="34"/>
      <c r="D95" s="34"/>
      <c r="E95" s="34"/>
      <c r="F95" s="34"/>
      <c r="G95" s="34"/>
      <c r="H95" s="34"/>
      <c r="I95" s="34"/>
      <c r="J95" s="34"/>
      <c r="K95" s="34"/>
      <c r="L95" s="34"/>
      <c r="M95" s="34"/>
      <c r="N95" s="34"/>
      <c r="O95" s="34"/>
      <c r="P95" s="34"/>
    </row>
    <row r="96" spans="1:16" ht="49.5" customHeight="1" x14ac:dyDescent="0.25">
      <c r="A96" s="33"/>
      <c r="B96" s="33"/>
      <c r="C96" s="34"/>
      <c r="D96" s="34"/>
      <c r="E96" s="34"/>
      <c r="F96" s="34"/>
      <c r="G96" s="34"/>
      <c r="H96" s="34"/>
      <c r="I96" s="34"/>
      <c r="J96" s="34"/>
      <c r="K96" s="34"/>
      <c r="L96" s="34"/>
      <c r="M96" s="34"/>
      <c r="N96" s="34"/>
      <c r="O96" s="34"/>
      <c r="P96" s="34"/>
    </row>
  </sheetData>
  <sortState ref="B111:P117">
    <sortCondition ref="B110"/>
  </sortState>
  <mergeCells count="27">
    <mergeCell ref="A33:A41"/>
    <mergeCell ref="A42:A43"/>
    <mergeCell ref="A53:A56"/>
    <mergeCell ref="A66:A68"/>
    <mergeCell ref="A44:A51"/>
    <mergeCell ref="A20:A21"/>
    <mergeCell ref="A6:A8"/>
    <mergeCell ref="A22:A31"/>
    <mergeCell ref="A16:A18"/>
    <mergeCell ref="A9:A11"/>
    <mergeCell ref="A13:A14"/>
    <mergeCell ref="A1:P1"/>
    <mergeCell ref="A2:P2"/>
    <mergeCell ref="C3:D3"/>
    <mergeCell ref="L3:O3"/>
    <mergeCell ref="E3:F3"/>
    <mergeCell ref="G3:H3"/>
    <mergeCell ref="I3:J3"/>
    <mergeCell ref="P3:P4"/>
    <mergeCell ref="A93:P93"/>
    <mergeCell ref="A86:A89"/>
    <mergeCell ref="A57:A63"/>
    <mergeCell ref="A64:A65"/>
    <mergeCell ref="A78:A85"/>
    <mergeCell ref="A69:A70"/>
    <mergeCell ref="A74:A77"/>
    <mergeCell ref="A92:P92"/>
  </mergeCells>
  <pageMargins left="0.25" right="0.25" top="0.75" bottom="0.75" header="0.3" footer="0.3"/>
  <pageSetup paperSize="5" scale="6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2023 Personnel</vt:lpstr>
      <vt:lpstr>Crime Classifications</vt:lpstr>
      <vt:lpstr>'Crime Classifications'!Print_Titles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ANASTASIA</dc:creator>
  <cp:lastModifiedBy>WICKERT, MATTHEW</cp:lastModifiedBy>
  <cp:lastPrinted>2024-01-11T21:38:33Z</cp:lastPrinted>
  <dcterms:created xsi:type="dcterms:W3CDTF">2020-01-16T16:31:33Z</dcterms:created>
  <dcterms:modified xsi:type="dcterms:W3CDTF">2024-01-24T13:55:42Z</dcterms:modified>
</cp:coreProperties>
</file>