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2C4C422F-1EEE-45E0-B0A1-F6FAAD041CCA}" xr6:coauthVersionLast="47" xr6:coauthVersionMax="47" xr10:uidLastSave="{00000000-0000-0000-0000-000000000000}"/>
  <bookViews>
    <workbookView xWindow="-120" yWindow="-120" windowWidth="23280" windowHeight="1248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<sst xmlns="http://schemas.openxmlformats.org/spreadsheetml/2006/main" count="94" uniqueCount="68">
  <si>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</si>
  <si>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</si>
  <si>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</si>
  <si>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</si>
  <si>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</si>
  <si>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</si>
  <si>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</si>
  <si>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</si>
  <si>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</si>
  <si>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</si>
  <si>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</si>
  <si>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</si>
  <si>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</si>
  <si>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</si>
  <si>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</si>
  <si>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</si>
  <si>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</si>
  <si>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</si>
  <si>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</si>
  <si>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</si>
  <si>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</si>
  <si>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</si>
  <si>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</si>
  <si>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</si>
  <si>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</si>
  <si>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</si>
  <si>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</si>
  <si>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</si>
  <si>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</si>
  <si>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</si>
  <si>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</si>
  <si>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</si>
  <si>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</si>
  <si>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</si>
  <si>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</si>
  <si>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</si>
  <si>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</si>
  <si>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</si>
  <si>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</si>
  <si>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</si>
  <si>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</si>
  <si>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</si>
  <si>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</si>
  <si>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</si>
  <si>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</si>
  <si>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</si>
  <si>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</si>
  <si>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</si>
  <si>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</si>
  <si>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</si>
  <si>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</si>
  <si>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</si>
  <si>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</si>
  <si>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</si>
  <si>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</si>
  <si>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</si>
  <si>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</si>
  <si>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</si>
  <si>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</si>
  <si>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</si>
  <si>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</si>
  <si>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</si>
  <si>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</si>
  <si>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</si>
  <si>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</si>
  <si>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Landmarks Preservation Commission </t>
  </si>
  <si>
    <t>EEO officer</t>
  </si>
  <si>
    <t>Lfan@lpc.nyc.gov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</si>
</sst>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D38" sqref="D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65</v>
      </c>
      <c r="C8" s="121"/>
      <c r="D8" s="43"/>
      <c r="E8" s="85" t="s">
        <v>28</v>
      </c>
      <c r="F8" s="86" t="s">
        <v>56</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57</v>
      </c>
      <c r="C11" s="138"/>
      <c r="D11" s="138"/>
      <c r="E11" s="138"/>
      <c r="F11" s="138"/>
      <c r="G11" s="5"/>
      <c r="H11" s="5"/>
      <c r="I11" s="5"/>
    </row>
    <row r="12" spans="1:9" ht="30" customHeight="1" thickBot="1" x14ac:dyDescent="0.3">
      <c r="A12" s="39" t="s">
        <v>18</v>
      </c>
      <c r="B12" s="120" t="s">
        <v>66</v>
      </c>
      <c r="C12" s="133"/>
      <c r="D12" s="133"/>
      <c r="E12" s="133"/>
      <c r="F12" s="121"/>
      <c r="G12" s="5"/>
      <c r="H12" s="5"/>
      <c r="I12" s="5"/>
    </row>
    <row r="13" spans="1:9" ht="30" customHeight="1" thickBot="1" x14ac:dyDescent="0.3">
      <c r="A13" s="72" t="s">
        <v>19</v>
      </c>
      <c r="B13" s="95">
        <v>45791</v>
      </c>
      <c r="C13" s="73" t="s">
        <v>2</v>
      </c>
      <c r="D13" s="74" t="s">
        <v>67</v>
      </c>
      <c r="E13" s="64" t="s">
        <v>3</v>
      </c>
      <c r="F13" s="75">
        <v>2126026384</v>
      </c>
      <c r="H13" s="5"/>
      <c r="I13" s="5"/>
    </row>
    <row r="14" spans="1:9" ht="15.4" customHeight="1" thickBot="1" x14ac:dyDescent="0.3">
      <c r="A14" s="38"/>
      <c r="B14" s="71"/>
      <c r="C14" s="38"/>
      <c r="D14" s="38"/>
      <c r="E14" s="38"/>
      <c r="F14" s="38"/>
    </row>
    <row r="15" spans="1:9" ht="15.75" customHeight="1" x14ac:dyDescent="0.25">
      <c r="A15" s="2"/>
      <c r="B15" s="122" t="s">
        <v>64</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84</v>
      </c>
      <c r="C20" s="14">
        <f>C23+C43</f>
        <v>31</v>
      </c>
      <c r="D20" s="14">
        <f>D23+D43</f>
        <v>81</v>
      </c>
      <c r="E20" s="14">
        <f>E23+E43</f>
        <v>0</v>
      </c>
      <c r="F20" s="13">
        <f t="shared" ref="F20" si="0">SUM(B20:E20)</f>
        <v>196</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84</v>
      </c>
      <c r="C23" s="14">
        <f>C25+C29+C33+C37</f>
        <v>31</v>
      </c>
      <c r="D23" s="14">
        <f>D25+D29+D33+D37</f>
        <v>81</v>
      </c>
      <c r="E23" s="14">
        <f>E25+E29+E33+E37</f>
        <v>0</v>
      </c>
      <c r="F23" s="14">
        <f t="shared" ref="F23" si="1">SUM(B23:E23)</f>
        <v>196</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83</v>
      </c>
      <c r="C25" s="19">
        <f>C26+C27</f>
        <v>29</v>
      </c>
      <c r="D25" s="19">
        <f>D26+D27</f>
        <v>29</v>
      </c>
      <c r="E25" s="14">
        <f>E26+E27</f>
        <v>0</v>
      </c>
      <c r="F25" s="14">
        <f>SUM(B25:E25)</f>
        <v>141</v>
      </c>
      <c r="G25" s="5"/>
      <c r="H25" s="5"/>
      <c r="I25" s="5"/>
    </row>
    <row r="26" spans="1:9" ht="54.95" customHeight="1" x14ac:dyDescent="0.25">
      <c r="A26" s="87" t="s">
        <v>14</v>
      </c>
      <c r="B26" s="81">
        <v>83</v>
      </c>
      <c r="C26" s="37">
        <v>29</v>
      </c>
      <c r="D26" s="30">
        <v>29</v>
      </c>
      <c r="E26" s="31"/>
      <c r="F26" s="12">
        <f>SUM(B26:E26)</f>
        <v>141</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v>
      </c>
      <c r="C29" s="14">
        <f>C30</f>
        <v>1</v>
      </c>
      <c r="D29" s="14">
        <f>D30</f>
        <v>49</v>
      </c>
      <c r="E29" s="14">
        <f>E30</f>
        <v>0</v>
      </c>
      <c r="F29" s="14">
        <f t="shared" ref="F29" si="2">SUM(B29:E29)</f>
        <v>51</v>
      </c>
      <c r="G29" s="5"/>
      <c r="H29" s="5"/>
      <c r="I29" s="5"/>
    </row>
    <row r="30" spans="1:9" ht="54.95" customHeight="1" thickBot="1" x14ac:dyDescent="0.3">
      <c r="A30" s="87" t="s">
        <v>14</v>
      </c>
      <c r="B30" s="37">
        <v>1</v>
      </c>
      <c r="C30" s="37">
        <v>1</v>
      </c>
      <c r="D30" s="32">
        <v>49</v>
      </c>
      <c r="E30" s="33"/>
      <c r="F30" s="18">
        <f>SUM(B30:E30)</f>
        <v>51</v>
      </c>
      <c r="G30" s="5"/>
      <c r="H30" s="5"/>
      <c r="I30" s="5"/>
    </row>
    <row r="31" spans="1:9" ht="63.95" customHeight="1" thickBot="1" x14ac:dyDescent="0.3">
      <c r="A31" s="77" t="s">
        <v>39</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1</v>
      </c>
      <c r="D33" s="79">
        <f>D34+D35</f>
        <v>2</v>
      </c>
      <c r="E33" s="79">
        <f>E34+E35</f>
        <v>0</v>
      </c>
      <c r="F33" s="14">
        <f t="shared" ref="F33" si="3">SUM(B33:E33)</f>
        <v>3</v>
      </c>
      <c r="G33" s="5"/>
      <c r="H33" s="5"/>
      <c r="I33" s="5"/>
    </row>
    <row r="34" spans="1:9" ht="54.95" customHeight="1" x14ac:dyDescent="0.25">
      <c r="A34" s="88" t="s">
        <v>14</v>
      </c>
      <c r="B34" s="29"/>
      <c r="C34" s="29">
        <v>1</v>
      </c>
      <c r="D34" s="30">
        <v>2</v>
      </c>
      <c r="E34" s="34"/>
      <c r="F34" s="18">
        <f>SUM(B34:E34)</f>
        <v>3</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1</v>
      </c>
      <c r="E37" s="14">
        <f>E38+E39</f>
        <v>0</v>
      </c>
      <c r="F37" s="14">
        <f t="shared" ref="F37" si="4">SUM(B37:E37)</f>
        <v>1</v>
      </c>
      <c r="G37" s="5"/>
      <c r="H37" s="5"/>
      <c r="I37" s="5"/>
    </row>
    <row r="38" spans="1:9" ht="54.95" customHeight="1" x14ac:dyDescent="0.25">
      <c r="A38" s="89" t="s">
        <v>15</v>
      </c>
      <c r="B38" s="37"/>
      <c r="C38" s="37"/>
      <c r="D38" s="30">
        <v>1</v>
      </c>
      <c r="E38" s="30"/>
      <c r="F38" s="18">
        <f>SUM(B38:E38)</f>
        <v>1</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102" t="s">
        <v>30</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102" t="s">
        <v>33</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102" t="s">
        <v>29</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102" t="s">
        <v>43</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102" t="s">
        <v>42</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102" t="s">
        <v>41</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06" t="s">
        <v>44</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06" t="s">
        <v>45</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55</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2025-05-14T15:04:37Z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