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N:\Agency-EEO\OPA_Files\Agency Wide Share-EEO\QUARTERY EEO REPORTS\FY 2024\Q4 FY 2024\"/>
    </mc:Choice>
  </mc:AlternateContent>
  <xr:revisionPtr revIDLastSave="0" documentId="13_ncr:1_{1D72D7C4-8F05-4572-BD2B-4837A3BFE6F1}" xr6:coauthVersionLast="47" xr6:coauthVersionMax="47" xr10:uidLastSave="{00000000-0000-0000-0000-000000000000}"/>
  <bookViews>
    <workbookView xWindow="-120" yWindow="-120" windowWidth="28320" windowHeight="1338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<sst xmlns="http://schemas.openxmlformats.org/spreadsheetml/2006/main" count="98" uniqueCount="72">
  <si>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</si>
  <si>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</si>
  <si>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</si>
  <si>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</si>
  <si>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</si>
  <si>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</si>
  <si>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</si>
  <si>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</si>
  <si>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</si>
  <si>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</si>
  <si>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</si>
  <si>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</si>
  <si>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</si>
  <si>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</si>
  <si>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</si>
  <si>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</si>
  <si>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</si>
  <si>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</si>
  <si>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</si>
  <si>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</si>
  <si>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</si>
  <si>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</si>
  <si>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</si>
  <si>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</si>
  <si>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</si>
  <si>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</si>
  <si>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</si>
  <si>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</si>
  <si>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</si>
  <si>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</si>
  <si>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</si>
  <si>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</si>
  <si>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</si>
  <si>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</si>
  <si>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</si>
  <si>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</si>
  <si>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</si>
  <si>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</si>
  <si>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</si>
  <si>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</si>
  <si>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</si>
  <si>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</si>
  <si>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</si>
  <si>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</si>
  <si>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</si>
  <si>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</si>
  <si>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</si>
  <si>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</si>
  <si>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</si>
  <si>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</si>
  <si>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</si>
  <si>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</si>
  <si>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</si>
  <si>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</si>
  <si>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</si>
  <si>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</si>
  <si>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</si>
  <si>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</si>
  <si>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</si>
  <si>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</si>
  <si>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</si>
  <si>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</si>
  <si>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</si>
  <si>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</si>
  <si>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FISA-OPA</t>
  </si>
  <si>
    <t>Lvalero@fisa-opa.nyc.gov</t>
  </si>
  <si>
    <t>212-857-7248</t>
  </si>
  <si>
    <t>Inclusive Recruitment for the Future of Work</t>
  </si>
  <si>
    <t>Accommodation Solutions for Neurodivergent Workers</t>
  </si>
  <si>
    <t>Introductory training: Ending Domestic &amp; Gender-Based Violence</t>
  </si>
  <si>
    <t>Qtr 4</t>
  </si>
  <si>
    <t>Lois Valero, EEO Officer (OPA) and Margaret Withers, EEO Officer (FISA)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</si>
</sst>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2" sqref="B12:F1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70</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71</v>
      </c>
      <c r="C12" s="133"/>
      <c r="D12" s="133"/>
      <c r="E12" s="133"/>
      <c r="F12" s="121"/>
      <c r="G12" s="5"/>
      <c r="H12" s="5"/>
      <c r="I12" s="5"/>
    </row>
    <row r="13" spans="1:9" ht="30" customHeight="1" thickBot="1" x14ac:dyDescent="0.3">
      <c r="A13" s="72" t="s">
        <v>19</v>
      </c>
      <c r="B13" s="95">
        <v>45498</v>
      </c>
      <c r="C13" s="73" t="s">
        <v>2</v>
      </c>
      <c r="D13" s="74" t="s">
        <v>65</v>
      </c>
      <c r="E13" s="64" t="s">
        <v>3</v>
      </c>
      <c r="F13" s="75" t="s">
        <v>66</v>
      </c>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23</v>
      </c>
      <c r="C20" s="14">
        <f>C23+C43</f>
        <v>14</v>
      </c>
      <c r="D20" s="14">
        <f>D23+D43</f>
        <v>558</v>
      </c>
      <c r="E20" s="14">
        <f>E23+E43</f>
        <v>549</v>
      </c>
      <c r="F20" s="13">
        <f t="shared" ref="F20" si="0">SUM(B20:E20)</f>
        <v>1144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18</v>
      </c>
      <c r="C23" s="14">
        <f>C25+C29+C33+C37</f>
        <v>14</v>
      </c>
      <c r="D23" s="14">
        <f>D25+D29+D33+D37</f>
        <v>558</v>
      </c>
      <c r="E23" s="14">
        <f>E25+E29+E33+E37</f>
        <v>549</v>
      </c>
      <c r="F23" s="14">
        <f t="shared" ref="F23" si="1">SUM(B23:E23)</f>
        <v>1139</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9</v>
      </c>
      <c r="C25" s="19">
        <f>C26+C27</f>
        <v>7</v>
      </c>
      <c r="D25" s="19">
        <f>D26+D27</f>
        <v>548</v>
      </c>
      <c r="E25" s="14">
        <f>E26+E27</f>
        <v>1</v>
      </c>
      <c r="F25" s="14">
        <f>SUM(B25:E25)</f>
        <v>565</v>
      </c>
      <c r="G25" s="5"/>
      <c r="H25" s="5"/>
      <c r="I25" s="5"/>
    </row>
    <row r="26" spans="1:9" ht="54.95" customHeight="1" x14ac:dyDescent="0.25">
      <c r="A26" s="87" t="s">
        <v>14</v>
      </c>
      <c r="B26" s="81">
        <v>9</v>
      </c>
      <c r="C26" s="37">
        <v>7</v>
      </c>
      <c r="D26" s="30">
        <v>548</v>
      </c>
      <c r="E26" s="31">
        <v>1</v>
      </c>
      <c r="F26" s="12">
        <f>SUM(B26:E26)</f>
        <v>565</v>
      </c>
      <c r="G26" s="5"/>
      <c r="H26" s="5"/>
      <c r="I26" s="5"/>
    </row>
    <row r="27" spans="1:9" ht="75.75" thickBot="1" x14ac:dyDescent="0.3">
      <c r="A27" s="20" t="s">
        <v>44</v>
      </c>
      <c r="B27" s="23">
        <v>0</v>
      </c>
      <c r="C27" s="23">
        <v>0</v>
      </c>
      <c r="D27" s="23">
        <v>0</v>
      </c>
      <c r="E27" s="23">
        <v>0</v>
      </c>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9</v>
      </c>
      <c r="C29" s="14">
        <f>C30</f>
        <v>4</v>
      </c>
      <c r="D29" s="14">
        <f>D30</f>
        <v>5</v>
      </c>
      <c r="E29" s="14">
        <f>E30</f>
        <v>548</v>
      </c>
      <c r="F29" s="14">
        <f t="shared" ref="F29" si="2">SUM(B29:E29)</f>
        <v>566</v>
      </c>
      <c r="G29" s="5"/>
      <c r="H29" s="5"/>
      <c r="I29" s="5"/>
    </row>
    <row r="30" spans="1:9" ht="54.95" customHeight="1" thickBot="1" x14ac:dyDescent="0.3">
      <c r="A30" s="87" t="s">
        <v>14</v>
      </c>
      <c r="B30" s="37">
        <v>9</v>
      </c>
      <c r="C30" s="37">
        <v>4</v>
      </c>
      <c r="D30" s="32">
        <v>5</v>
      </c>
      <c r="E30" s="33">
        <v>548</v>
      </c>
      <c r="F30" s="18">
        <f>SUM(B30:E30)</f>
        <v>566</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3</v>
      </c>
      <c r="D33" s="79">
        <f>D34+D35</f>
        <v>3</v>
      </c>
      <c r="E33" s="79">
        <f>E34+E35</f>
        <v>0</v>
      </c>
      <c r="F33" s="14">
        <f t="shared" ref="F33" si="3">SUM(B33:E33)</f>
        <v>6</v>
      </c>
      <c r="G33" s="5"/>
      <c r="H33" s="5"/>
      <c r="I33" s="5"/>
    </row>
    <row r="34" spans="1:9" ht="54.95" customHeight="1" x14ac:dyDescent="0.25">
      <c r="A34" s="88" t="s">
        <v>14</v>
      </c>
      <c r="B34" s="29">
        <v>0</v>
      </c>
      <c r="C34" s="29">
        <v>3</v>
      </c>
      <c r="D34" s="30">
        <v>3</v>
      </c>
      <c r="E34" s="34">
        <v>0</v>
      </c>
      <c r="F34" s="18">
        <f>SUM(B34:E34)</f>
        <v>6</v>
      </c>
      <c r="G34" s="5"/>
      <c r="H34" s="5"/>
      <c r="I34" s="5"/>
    </row>
    <row r="35" spans="1:9" ht="90.75" customHeight="1" thickBot="1" x14ac:dyDescent="0.3">
      <c r="A35" s="20" t="s">
        <v>45</v>
      </c>
      <c r="B35" s="25">
        <v>0</v>
      </c>
      <c r="C35" s="25">
        <v>0</v>
      </c>
      <c r="D35" s="25">
        <v>0</v>
      </c>
      <c r="E35" s="25">
        <v>0</v>
      </c>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2</v>
      </c>
      <c r="E37" s="14">
        <f>E38+E39</f>
        <v>0</v>
      </c>
      <c r="F37" s="14">
        <f t="shared" ref="F37" si="4">SUM(B37:E37)</f>
        <v>2</v>
      </c>
      <c r="G37" s="5"/>
      <c r="H37" s="5"/>
      <c r="I37" s="5"/>
    </row>
    <row r="38" spans="1:9" ht="54.95" customHeight="1" x14ac:dyDescent="0.25">
      <c r="A38" s="89" t="s">
        <v>15</v>
      </c>
      <c r="B38" s="37">
        <v>0</v>
      </c>
      <c r="C38" s="37">
        <v>0</v>
      </c>
      <c r="D38" s="30">
        <v>2</v>
      </c>
      <c r="E38" s="30">
        <v>0</v>
      </c>
      <c r="F38" s="18">
        <f>SUM(B38:E38)</f>
        <v>2</v>
      </c>
      <c r="G38" s="5"/>
      <c r="H38" s="5"/>
      <c r="I38" s="5"/>
    </row>
    <row r="39" spans="1:9" ht="30" customHeight="1" thickBot="1" x14ac:dyDescent="0.3">
      <c r="A39" s="93" t="s">
        <v>47</v>
      </c>
      <c r="B39" s="24">
        <v>0</v>
      </c>
      <c r="C39" s="25">
        <v>0</v>
      </c>
      <c r="D39" s="24">
        <v>0</v>
      </c>
      <c r="E39" s="24">
        <v>0</v>
      </c>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5</v>
      </c>
      <c r="C43" s="17">
        <f>C46+C49+C52+C55+C58+C61+C64+C67+C70+C73+C76+C79+C82+C85+C88</f>
        <v>0</v>
      </c>
      <c r="D43" s="17">
        <f>D46+D49+D52+D55+D58+D61+D64+D67+D70+D73+D76+D79+D82+D85+D88</f>
        <v>0</v>
      </c>
      <c r="E43" s="17">
        <f>E46+E49+E52+E55+E58+E61+E64+E67+E70+E73+E76+E79+E82+E85+E88</f>
        <v>0</v>
      </c>
      <c r="F43" s="10">
        <f>SUM(B43:E43)</f>
        <v>5</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v>0</v>
      </c>
      <c r="C46" s="3">
        <v>0</v>
      </c>
      <c r="D46" s="3">
        <v>0</v>
      </c>
      <c r="E46" s="3">
        <v>0</v>
      </c>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v>0</v>
      </c>
      <c r="C49" s="3">
        <v>0</v>
      </c>
      <c r="D49" s="3">
        <v>0</v>
      </c>
      <c r="E49" s="3">
        <v>0</v>
      </c>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v>0</v>
      </c>
      <c r="C52" s="3">
        <v>0</v>
      </c>
      <c r="D52" s="3">
        <v>0</v>
      </c>
      <c r="E52" s="3">
        <v>0</v>
      </c>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v>0</v>
      </c>
      <c r="C55" s="3">
        <v>0</v>
      </c>
      <c r="D55" s="3">
        <v>0</v>
      </c>
      <c r="E55" s="3">
        <v>0</v>
      </c>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v>0</v>
      </c>
      <c r="C58" s="3">
        <v>0</v>
      </c>
      <c r="D58" s="3">
        <v>0</v>
      </c>
      <c r="E58" s="3">
        <v>0</v>
      </c>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v>0</v>
      </c>
      <c r="C61" s="3">
        <v>0</v>
      </c>
      <c r="D61" s="3">
        <v>0</v>
      </c>
      <c r="E61" s="3">
        <v>0</v>
      </c>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v>0</v>
      </c>
      <c r="C64" s="3">
        <v>0</v>
      </c>
      <c r="D64" s="3">
        <v>0</v>
      </c>
      <c r="E64" s="3">
        <v>0</v>
      </c>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v>0</v>
      </c>
      <c r="C67" s="3">
        <v>0</v>
      </c>
      <c r="D67" s="3">
        <v>0</v>
      </c>
      <c r="E67" s="3">
        <v>0</v>
      </c>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v>0</v>
      </c>
      <c r="C70" s="3">
        <v>0</v>
      </c>
      <c r="D70" s="3">
        <v>0</v>
      </c>
      <c r="E70" s="3">
        <v>0</v>
      </c>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t="s">
        <v>67</v>
      </c>
      <c r="D72" s="100"/>
      <c r="E72" s="100"/>
      <c r="F72" s="101"/>
      <c r="G72" s="2" t="s">
        <v>27</v>
      </c>
    </row>
    <row r="73" spans="1:9" ht="15.75" thickBot="1" x14ac:dyDescent="0.3">
      <c r="A73" s="44" t="s">
        <v>8</v>
      </c>
      <c r="B73" s="3">
        <v>2</v>
      </c>
      <c r="C73" s="3">
        <v>0</v>
      </c>
      <c r="D73" s="3">
        <v>0</v>
      </c>
      <c r="E73" s="3">
        <v>0</v>
      </c>
      <c r="F73" s="10">
        <f t="shared" ref="F73" si="14">SUM(B73:E73)</f>
        <v>2</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t="s">
        <v>68</v>
      </c>
      <c r="D75" s="100"/>
      <c r="E75" s="100"/>
      <c r="F75" s="101"/>
    </row>
    <row r="76" spans="1:9" ht="15.75" thickBot="1" x14ac:dyDescent="0.3">
      <c r="A76" s="44" t="s">
        <v>8</v>
      </c>
      <c r="B76" s="3">
        <v>2</v>
      </c>
      <c r="C76" s="3">
        <v>0</v>
      </c>
      <c r="D76" s="3">
        <v>0</v>
      </c>
      <c r="E76" s="3">
        <v>0</v>
      </c>
      <c r="F76" s="10">
        <f t="shared" ref="F76" si="15">SUM(B76:E76)</f>
        <v>2</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t="s">
        <v>69</v>
      </c>
      <c r="D78" s="100"/>
      <c r="E78" s="100"/>
      <c r="F78" s="101"/>
    </row>
    <row r="79" spans="1:9" ht="15.75" thickBot="1" x14ac:dyDescent="0.3">
      <c r="A79" s="44" t="s">
        <v>8</v>
      </c>
      <c r="B79" s="3">
        <v>1</v>
      </c>
      <c r="C79" s="3">
        <v>0</v>
      </c>
      <c r="D79" s="3">
        <v>0</v>
      </c>
      <c r="E79" s="3">
        <v>0</v>
      </c>
      <c r="F79" s="10">
        <f t="shared" ref="F79" si="16">SUM(B79:E79)</f>
        <v>1</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&amp;L&amp;"-,Bold"&amp;10FISA-OPA Q4 FY 2024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Valero, Lois (Payroll)</cp:lastModifiedBy>
  <cp:revision/>
  <cp:lastPrinted>2023-10-16T22:02:04Z</cp:lastPrinted>
  <dcterms:created xsi:type="dcterms:W3CDTF">2013-08-20T22:08:47Z</dcterms:created>
  <dcterms:modified xsi:type="dcterms:W3CDTF">2024-07-23T20:01:40Z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