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2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.sharepoint.com/sites/NYCPLANNING/eeo/Shared Documents/EEO &amp; Diversity Plans and Quarterly Reports/FY2021 Plan and Quarterly Reports/FY2021 Quarterly Reports/"/>
    </mc:Choice>
  </mc:AlternateContent>
  <xr:revisionPtr revIDLastSave="47" documentId="8_{F61985AB-E75A-4921-B0C2-B41FC7AEBEC3}" xr6:coauthVersionLast="46" xr6:coauthVersionMax="46" xr10:uidLastSave="{45AA8986-96EF-4E96-A475-434318085A78}"/>
  <bookViews>
    <workbookView xWindow="0" yWindow="500" windowWidth="25600" windowHeight="1448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C21" i="5"/>
  <c r="G78" i="5"/>
  <c r="G38" i="5"/>
  <c r="G51" i="5"/>
  <c r="G60" i="5"/>
  <c r="G57" i="5"/>
  <c r="G75" i="5"/>
  <c r="G72" i="5"/>
  <c r="G69" i="5"/>
  <c r="G66" i="5"/>
  <c r="G63" i="5"/>
  <c r="G54" i="5"/>
  <c r="G48" i="5"/>
  <c r="G21" i="5"/>
  <c r="G30" i="5"/>
  <c r="G34" i="5"/>
  <c r="G24" i="5"/>
  <c r="G26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<sst xmlns="http://schemas.openxmlformats.org/spreadsheetml/2006/main" count="81" uniqueCount="56">
  <si>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</si>
  <si>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</si>
  <si>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CITY PLANNING</t>
  </si>
  <si>
    <t xml:space="preserve">     2 Qtr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</si>
  <si>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</si>
  <si>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</si>
  <si>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</si>
  <si>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</si>
  <si>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</si>
  <si>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</si>
  <si>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</si>
  <si>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</si>
  <si>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Imani Moye, EEO/Diversity and Inclusion Specialist</t>
  </si>
  <si>
    <t>DATE SUBMITTED:</t>
  </si>
  <si>
    <t xml:space="preserve">E-MAIL:  </t>
  </si>
  <si>
    <t>imoye@planning.nyc.gov</t>
  </si>
  <si>
    <t xml:space="preserve">TEL  #:  </t>
  </si>
  <si>
    <t>212-720-3545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</si>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</sst>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E12" sqref="A10:E12"/>
    </sheetView>
  </sheetViews>
  <sheetFormatPr defaultColWidth="8.85546875" defaultRowHeight="15"/>
  <cols>
    <col min="1" max="1" width="5.42578125" customWidth="1"/>
    <col min="2" max="2" width="126.140625" customWidth="1"/>
    <col min="15" max="15" width="5.42578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1" zoomScaleNormal="100" workbookViewId="0">
      <selection activeCell="C39" sqref="C39"/>
    </sheetView>
  </sheetViews>
  <sheetFormatPr defaultColWidth="8.85546875" defaultRowHeight="15"/>
  <cols>
    <col min="1" max="1" width="34" style="1" customWidth="1"/>
    <col min="2" max="2" width="15.7109375" style="1" customWidth="1"/>
    <col min="3" max="6" width="11.42578125" style="1" customWidth="1"/>
    <col min="7" max="7" width="15.42578125" style="1" customWidth="1"/>
    <col min="8" max="16384" width="8.85546875" style="1"/>
  </cols>
  <sheetData>
    <row r="1" spans="1:11" s="5" customFormat="1" ht="15" customHeight="1">
      <c r="D1" s="122"/>
      <c r="E1" s="122"/>
      <c r="F1" s="122"/>
      <c r="G1" s="122"/>
    </row>
    <row r="2" spans="1:11" s="5" customFormat="1">
      <c r="C2" s="110"/>
    </row>
    <row r="3" spans="1:11" s="5" customFormat="1">
      <c r="C3" s="110"/>
    </row>
    <row r="4" spans="1:11" s="5" customFormat="1" ht="14.1" customHeight="1">
      <c r="C4" s="110"/>
    </row>
    <row r="5" spans="1:11" s="5" customFormat="1">
      <c r="C5" s="110"/>
    </row>
    <row r="6" spans="1:11" s="5" customFormat="1" ht="18" customHeight="1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>
      <c r="A8" s="111" t="s">
        <v>1</v>
      </c>
      <c r="B8" s="134" t="s">
        <v>2</v>
      </c>
      <c r="C8" s="130"/>
      <c r="D8" s="131"/>
      <c r="E8" s="96"/>
      <c r="F8" s="77" t="s">
        <v>3</v>
      </c>
      <c r="G8" s="78" t="s">
        <v>4</v>
      </c>
      <c r="H8" s="6"/>
      <c r="I8" s="6"/>
      <c r="J8" s="6"/>
      <c r="K8" s="6"/>
    </row>
    <row r="9" spans="1:11" s="5" customFormat="1" ht="25.35" customHeight="1">
      <c r="A9" s="49" t="s">
        <v>5</v>
      </c>
      <c r="B9" s="140" t="s">
        <v>6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>
      <c r="A10" s="111"/>
      <c r="B10" s="140" t="s">
        <v>7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>
      <c r="A11" s="111"/>
      <c r="B11" s="137" t="s">
        <v>8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>
      <c r="A12" s="135" t="s">
        <v>9</v>
      </c>
      <c r="B12" s="136"/>
      <c r="C12" s="25" t="s">
        <v>10</v>
      </c>
      <c r="D12" s="76"/>
      <c r="E12" s="76"/>
      <c r="F12" s="76"/>
      <c r="G12" s="76"/>
      <c r="H12" s="6"/>
      <c r="I12" s="6"/>
      <c r="J12" s="6"/>
      <c r="K12" s="6"/>
    </row>
    <row r="13" spans="1:11" ht="15.6" customHeight="1" thickBot="1">
      <c r="A13" s="79" t="s">
        <v>11</v>
      </c>
      <c r="B13" s="129" t="s">
        <v>12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7.100000000000001" thickBot="1">
      <c r="A14" s="79" t="s">
        <v>13</v>
      </c>
      <c r="B14" s="109">
        <v>44225</v>
      </c>
      <c r="C14" s="80" t="s">
        <v>14</v>
      </c>
      <c r="D14" s="81" t="s">
        <v>15</v>
      </c>
      <c r="E14" s="82" t="s">
        <v>16</v>
      </c>
      <c r="F14" s="132" t="s">
        <v>17</v>
      </c>
      <c r="G14" s="133"/>
      <c r="H14" s="6"/>
      <c r="I14" s="6"/>
      <c r="J14" s="6"/>
      <c r="K14" s="6"/>
    </row>
    <row r="15" spans="1:11" ht="15.6" customHeight="1" thickBot="1">
      <c r="A15" s="2"/>
      <c r="B15" s="2"/>
      <c r="C15" s="2"/>
      <c r="D15" s="2"/>
      <c r="E15" s="2"/>
      <c r="F15" s="2"/>
      <c r="G15" s="2"/>
      <c r="H15" s="2"/>
    </row>
    <row r="16" spans="1:11" ht="15.75" customHeight="1">
      <c r="A16" s="2"/>
      <c r="B16" s="123" t="s">
        <v>18</v>
      </c>
      <c r="C16" s="124"/>
      <c r="D16" s="124"/>
      <c r="E16" s="124"/>
      <c r="F16" s="124"/>
      <c r="G16" s="125"/>
      <c r="H16" s="83"/>
    </row>
    <row r="17" spans="1:11" ht="15.75" customHeight="1" thickBot="1">
      <c r="A17" s="84"/>
      <c r="B17" s="126"/>
      <c r="C17" s="127"/>
      <c r="D17" s="127"/>
      <c r="E17" s="127"/>
      <c r="F17" s="127"/>
      <c r="G17" s="128"/>
      <c r="H17" s="83"/>
    </row>
    <row r="18" spans="1:11">
      <c r="A18" s="3"/>
      <c r="B18" s="3"/>
      <c r="C18" s="48"/>
      <c r="D18" s="48"/>
      <c r="E18" s="48"/>
      <c r="F18" s="48"/>
      <c r="G18" s="85"/>
      <c r="H18" s="2"/>
    </row>
    <row r="19" spans="1:11" s="5" customFormat="1" ht="63.95">
      <c r="A19" s="12" t="s">
        <v>19</v>
      </c>
      <c r="B19" s="9" t="s">
        <v>20</v>
      </c>
      <c r="C19" s="60" t="s">
        <v>21</v>
      </c>
      <c r="D19" s="60" t="s">
        <v>22</v>
      </c>
      <c r="E19" s="60" t="s">
        <v>23</v>
      </c>
      <c r="F19" s="60" t="s">
        <v>24</v>
      </c>
      <c r="G19" s="7" t="s">
        <v>25</v>
      </c>
      <c r="H19" s="86"/>
    </row>
    <row r="20" spans="1:11" s="5" customFormat="1" ht="15.95" thickBot="1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>
      <c r="A21" s="50" t="s">
        <v>26</v>
      </c>
      <c r="B21" s="97">
        <f>B24+B48</f>
        <v>455</v>
      </c>
      <c r="C21" s="17">
        <f>C24+C48</f>
        <v>31</v>
      </c>
      <c r="D21" s="17">
        <f>D24+D48</f>
        <v>16</v>
      </c>
      <c r="E21" s="17">
        <f>E24+E48</f>
        <v>0</v>
      </c>
      <c r="F21" s="17">
        <f>F24+F48</f>
        <v>0</v>
      </c>
      <c r="G21" s="16">
        <f t="shared" ref="G21" si="0">SUM(C21:F21)</f>
        <v>47</v>
      </c>
      <c r="H21" s="46"/>
      <c r="I21" s="6"/>
      <c r="J21" s="6"/>
      <c r="K21" s="6"/>
    </row>
    <row r="22" spans="1:11" s="62" customFormat="1" ht="19.5" customHeight="1" thickBot="1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>
      <c r="A23" s="116" t="s">
        <v>27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>
      <c r="A24" s="12" t="s">
        <v>28</v>
      </c>
      <c r="B24" s="38">
        <f>B26+B30+B34+B38+B42</f>
        <v>380</v>
      </c>
      <c r="C24" s="17">
        <f>C26+C30+C34+C38+C42</f>
        <v>25</v>
      </c>
      <c r="D24" s="17">
        <f>D26+D30+D34+D38+D42</f>
        <v>16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41</v>
      </c>
      <c r="H24" s="8"/>
      <c r="I24" s="6"/>
      <c r="J24" s="6"/>
      <c r="K24" s="6"/>
    </row>
    <row r="25" spans="1:11" ht="5.0999999999999996" customHeight="1" thickBot="1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>
      <c r="A26" s="31" t="s">
        <v>29</v>
      </c>
      <c r="B26" s="57">
        <f>B27+B28</f>
        <v>25</v>
      </c>
      <c r="C26" s="17">
        <f>C27+C28</f>
        <v>1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>
      <c r="A27" s="43" t="s">
        <v>30</v>
      </c>
      <c r="B27" s="98">
        <v>25</v>
      </c>
      <c r="C27" s="75">
        <v>1</v>
      </c>
      <c r="D27" s="75">
        <v>0</v>
      </c>
      <c r="E27" s="65"/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>
      <c r="A28" s="44" t="s">
        <v>31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>
      <c r="A30" s="31" t="s">
        <v>32</v>
      </c>
      <c r="B30" s="57">
        <f>B31+B32</f>
        <v>25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>
      <c r="A31" s="43" t="s">
        <v>30</v>
      </c>
      <c r="B31" s="100">
        <v>25</v>
      </c>
      <c r="C31" s="75">
        <v>1</v>
      </c>
      <c r="D31" s="75">
        <v>0</v>
      </c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>
      <c r="A32" s="44" t="s">
        <v>31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>
      <c r="A34" s="31" t="s">
        <v>33</v>
      </c>
      <c r="B34" s="57">
        <f>B35+B36</f>
        <v>25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>
      <c r="A35" s="43" t="s">
        <v>30</v>
      </c>
      <c r="B35" s="101">
        <v>25</v>
      </c>
      <c r="C35" s="75">
        <v>1</v>
      </c>
      <c r="D35" s="75">
        <v>0</v>
      </c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>
      <c r="A36" s="45" t="s">
        <v>31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.0999999999999996" customHeight="1" thickBot="1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>
      <c r="A38" s="32" t="s">
        <v>34</v>
      </c>
      <c r="B38" s="58">
        <f>B39+B40</f>
        <v>300</v>
      </c>
      <c r="C38" s="42">
        <f>C39+C40</f>
        <v>22</v>
      </c>
      <c r="D38" s="42">
        <f>D39+D40</f>
        <v>16</v>
      </c>
      <c r="E38" s="42">
        <f>E39+E40</f>
        <v>0</v>
      </c>
      <c r="F38" s="42">
        <f>F39+F40</f>
        <v>0</v>
      </c>
      <c r="G38" s="17">
        <f t="shared" ref="G38" si="4">SUM(C38:F38)</f>
        <v>38</v>
      </c>
      <c r="H38" s="6"/>
      <c r="I38" s="6"/>
      <c r="J38" s="6"/>
      <c r="K38" s="6"/>
    </row>
    <row r="39" spans="1:11" ht="45" customHeight="1">
      <c r="A39" s="43" t="s">
        <v>30</v>
      </c>
      <c r="B39" s="103">
        <v>300</v>
      </c>
      <c r="C39" s="64">
        <v>22</v>
      </c>
      <c r="D39" s="64">
        <v>16</v>
      </c>
      <c r="E39" s="65"/>
      <c r="F39" s="70"/>
      <c r="G39" s="41">
        <f>SUM(C39:F39)</f>
        <v>38</v>
      </c>
      <c r="H39" s="6"/>
      <c r="I39" s="6"/>
      <c r="J39" s="6"/>
      <c r="K39" s="6"/>
    </row>
    <row r="40" spans="1:11" ht="24" customHeight="1" thickBot="1">
      <c r="A40" s="44" t="s">
        <v>31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.0999999999999996" customHeight="1" thickBot="1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>
      <c r="A42" s="32" t="s">
        <v>35</v>
      </c>
      <c r="B42" s="59">
        <f>B43+B44</f>
        <v>5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>
      <c r="A43" s="43" t="s">
        <v>30</v>
      </c>
      <c r="B43" s="104">
        <v>5</v>
      </c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>
      <c r="A44" s="44" t="s">
        <v>31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.0999999999999996" customHeight="1" thickBot="1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>
      <c r="A47" s="119" t="s">
        <v>36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>
      <c r="A48" s="12" t="s">
        <v>37</v>
      </c>
      <c r="B48" s="38">
        <f>B51+B54+B57+B60+B63+B66+B69+B72+B75+B78+B84</f>
        <v>75</v>
      </c>
      <c r="C48" s="38">
        <f>C51+C54+C57+C60+C63+C66+C69+C72+C75+C78+B84</f>
        <v>6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6</v>
      </c>
      <c r="H48" s="2"/>
    </row>
    <row r="49" spans="1:11" ht="4.7" customHeight="1" thickBot="1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>
      <c r="A50" s="18" t="s">
        <v>38</v>
      </c>
      <c r="B50" s="114" t="s">
        <v>39</v>
      </c>
      <c r="C50" s="115"/>
      <c r="D50" s="115"/>
      <c r="E50" s="115"/>
      <c r="F50" s="115"/>
      <c r="G50" s="115"/>
      <c r="H50" s="93"/>
    </row>
    <row r="51" spans="1:11" ht="15.95" thickBot="1">
      <c r="A51" s="107" t="s">
        <v>40</v>
      </c>
      <c r="B51" s="105">
        <v>25</v>
      </c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5.0999999999999996" customHeight="1" thickBot="1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>
      <c r="A53" s="18" t="s">
        <v>41</v>
      </c>
      <c r="B53" s="114" t="s">
        <v>42</v>
      </c>
      <c r="C53" s="115"/>
      <c r="D53" s="115"/>
      <c r="E53" s="115"/>
      <c r="F53" s="115"/>
      <c r="G53" s="115"/>
      <c r="H53" s="2"/>
    </row>
    <row r="54" spans="1:11" ht="15.95" thickBot="1">
      <c r="A54" s="107" t="s">
        <v>40</v>
      </c>
      <c r="B54" s="106">
        <v>25</v>
      </c>
      <c r="C54" s="4">
        <v>0</v>
      </c>
      <c r="D54" s="4">
        <v>0</v>
      </c>
      <c r="E54" s="4"/>
      <c r="F54" s="4"/>
      <c r="G54" s="13">
        <f t="shared" ref="G54" si="7">SUM(C54:F54)</f>
        <v>0</v>
      </c>
      <c r="H54" s="2"/>
    </row>
    <row r="55" spans="1:11" ht="5.0999999999999996" customHeight="1" thickBot="1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>
      <c r="A56" s="11" t="s">
        <v>43</v>
      </c>
      <c r="B56" s="114" t="s">
        <v>44</v>
      </c>
      <c r="C56" s="115"/>
      <c r="D56" s="115"/>
      <c r="E56" s="115"/>
      <c r="F56" s="115"/>
      <c r="G56" s="115"/>
      <c r="H56" s="2"/>
    </row>
    <row r="57" spans="1:11" ht="15.95" thickBot="1">
      <c r="A57" s="107" t="s">
        <v>40</v>
      </c>
      <c r="B57" s="106">
        <v>25</v>
      </c>
      <c r="C57" s="4">
        <v>6</v>
      </c>
      <c r="D57" s="4">
        <v>0</v>
      </c>
      <c r="E57" s="4"/>
      <c r="F57" s="4"/>
      <c r="G57" s="13">
        <f t="shared" ref="G57" si="8">SUM(C57:F57)</f>
        <v>6</v>
      </c>
      <c r="H57" s="2"/>
    </row>
    <row r="58" spans="1:11" ht="9" customHeight="1" thickBot="1">
      <c r="A58" s="108"/>
      <c r="B58" s="90"/>
      <c r="C58" s="35"/>
      <c r="D58" s="35"/>
      <c r="E58" s="35"/>
      <c r="F58" s="36"/>
      <c r="G58" s="24"/>
      <c r="H58" s="2"/>
    </row>
    <row r="59" spans="1:11" s="2" customFormat="1">
      <c r="A59" s="11" t="s">
        <v>45</v>
      </c>
      <c r="B59" s="39" t="s">
        <v>46</v>
      </c>
      <c r="C59" s="143"/>
      <c r="D59" s="144"/>
      <c r="E59" s="144"/>
      <c r="F59" s="144"/>
      <c r="G59" s="145"/>
    </row>
    <row r="60" spans="1:11" ht="15.95" thickBot="1">
      <c r="A60" s="107" t="s">
        <v>40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5.0999999999999996" customHeight="1" thickBot="1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>
      <c r="A62" s="21" t="s">
        <v>47</v>
      </c>
      <c r="B62" s="40" t="s">
        <v>46</v>
      </c>
      <c r="C62" s="143"/>
      <c r="D62" s="144"/>
      <c r="E62" s="144"/>
      <c r="F62" s="144"/>
      <c r="G62" s="145"/>
    </row>
    <row r="63" spans="1:11" ht="15.95" thickBot="1">
      <c r="A63" s="107" t="s">
        <v>40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5.0999999999999996" customHeight="1" thickBot="1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>
      <c r="A65" s="11" t="s">
        <v>48</v>
      </c>
      <c r="B65" s="39" t="s">
        <v>46</v>
      </c>
      <c r="C65" s="143"/>
      <c r="D65" s="144"/>
      <c r="E65" s="144"/>
      <c r="F65" s="144"/>
      <c r="G65" s="145"/>
    </row>
    <row r="66" spans="1:11" ht="15.95" thickBot="1">
      <c r="A66" s="107" t="s">
        <v>40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5.0999999999999996" customHeight="1" thickBot="1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>
      <c r="A68" s="11" t="s">
        <v>49</v>
      </c>
      <c r="B68" s="39" t="s">
        <v>46</v>
      </c>
      <c r="C68" s="143"/>
      <c r="D68" s="144"/>
      <c r="E68" s="144"/>
      <c r="F68" s="144"/>
      <c r="G68" s="145"/>
    </row>
    <row r="69" spans="1:11" ht="15.95" thickBot="1">
      <c r="A69" s="107" t="s">
        <v>40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5.0999999999999996" customHeight="1" thickBot="1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>
      <c r="A71" s="11" t="s">
        <v>50</v>
      </c>
      <c r="B71" s="39" t="s">
        <v>46</v>
      </c>
      <c r="C71" s="143"/>
      <c r="D71" s="144"/>
      <c r="E71" s="144"/>
      <c r="F71" s="144"/>
      <c r="G71" s="145"/>
    </row>
    <row r="72" spans="1:11" ht="15.95" thickBot="1">
      <c r="A72" s="107" t="s">
        <v>40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5.0999999999999996" customHeight="1" thickBot="1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>
      <c r="A74" s="11" t="s">
        <v>51</v>
      </c>
      <c r="B74" s="39" t="s">
        <v>46</v>
      </c>
      <c r="C74" s="143"/>
      <c r="D74" s="144"/>
      <c r="E74" s="144"/>
      <c r="F74" s="144"/>
      <c r="G74" s="145"/>
    </row>
    <row r="75" spans="1:11" ht="15.95" thickBot="1">
      <c r="A75" s="107" t="s">
        <v>40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5.0999999999999996" customHeight="1" thickBot="1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>
      <c r="A77" s="11" t="s">
        <v>52</v>
      </c>
      <c r="B77" s="39" t="s">
        <v>46</v>
      </c>
      <c r="C77" s="143"/>
      <c r="D77" s="144"/>
      <c r="E77" s="144"/>
      <c r="F77" s="144"/>
      <c r="G77" s="145"/>
    </row>
    <row r="78" spans="1:11" ht="18" customHeight="1" thickBot="1">
      <c r="A78" s="107" t="s">
        <v>40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5.0999999999999996" customHeight="1" thickBot="1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>
      <c r="A81" s="74" t="s">
        <v>53</v>
      </c>
      <c r="B81" s="146" t="s">
        <v>54</v>
      </c>
      <c r="C81" s="147"/>
      <c r="D81" s="147"/>
      <c r="E81" s="147"/>
      <c r="F81" s="147"/>
      <c r="G81" s="147"/>
      <c r="H81" s="2"/>
    </row>
    <row r="82" spans="1:11" ht="5.0999999999999996" customHeight="1" thickBot="1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>
      <c r="A83" s="72" t="s">
        <v>55</v>
      </c>
      <c r="B83" s="39" t="s">
        <v>46</v>
      </c>
      <c r="C83" s="143"/>
      <c r="D83" s="144"/>
      <c r="E83" s="144"/>
      <c r="F83" s="144"/>
      <c r="G83" s="145"/>
    </row>
    <row r="84" spans="1:11" ht="18" customHeight="1" thickBot="1">
      <c r="A84" s="94" t="s">
        <v>40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5.0999999999999996" customHeight="1" thickBot="1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E4AAA8C61804F894D79C77A514D32" ma:contentTypeVersion="4" ma:contentTypeDescription="Create a new document." ma:contentTypeScope="" ma:versionID="1d7dac1e1ff15de0f30f64523ab19d0c">
  <xsd:schema xmlns:xsd="http://www.w3.org/2001/XMLSchema" xmlns:xs="http://www.w3.org/2001/XMLSchema" xmlns:p="http://schemas.microsoft.com/office/2006/metadata/properties" xmlns:ns2="935dfb75-ac5c-43bf-9204-8aa19b8d2989" xmlns:ns3="4eab1d2f-0a6f-43b5-bd47-0cc182e7f81d" targetNamespace="http://schemas.microsoft.com/office/2006/metadata/properties" ma:root="true" ma:fieldsID="cf3a63ae62a80d68b35a318e801ccc93" ns2:_="" ns3:_="">
    <xsd:import namespace="935dfb75-ac5c-43bf-9204-8aa19b8d2989"/>
    <xsd:import namespace="4eab1d2f-0a6f-43b5-bd47-0cc182e7f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dfb75-ac5c-43bf-9204-8aa19b8d2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b1d2f-0a6f-43b5-bd47-0cc182e7f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eab1d2f-0a6f-43b5-bd47-0cc182e7f81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7CE4F-F025-4505-9274-89DC9D0A7F35}"/>
</file>

<file path=customXml/itemProps2.xml><?xml version="1.0" encoding="utf-8"?>
<ds:datastoreItem xmlns:ds="http://schemas.openxmlformats.org/officeDocument/2006/customXml" ds:itemID="{968249D4-8361-45CF-A890-EA502B6F8F4C}"/>
</file>

<file path=customXml/itemProps3.xml><?xml version="1.0" encoding="utf-8"?>
<ds:datastoreItem xmlns:ds="http://schemas.openxmlformats.org/officeDocument/2006/customXml" ds:itemID="{52E00F90-2D3A-4C6A-9015-F7314C44A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Imani Moye (DCP)</cp:lastModifiedBy>
  <cp:revision/>
  <dcterms:created xsi:type="dcterms:W3CDTF">2013-08-20T22:08:47Z</dcterms:created>
  <dcterms:modified xsi:type="dcterms:W3CDTF">2021-02-25T14:09:53Z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0x010100EEFE4AAA8C61804F894D79C77A514D32</vt:lpwstr>
  </property>
  <property fmtid="{D5CDD505-2E9C-101B-9397-08002B2CF9AE}" pid="3" name="Order">
    <vt:r8>87100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