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EO- Quarterly Reports\3rd Quarter 1-1-20 through 3-31-20\"/>
    </mc:Choice>
  </mc:AlternateContent>
  <xr:revisionPtr revIDLastSave="0" documentId="13_ncr:1_{999443F3-F46A-4A19-86DE-6C6BE2B844E2}" xr6:coauthVersionLast="44" xr6:coauthVersionMax="44" xr10:uidLastSave="{00000000-0000-0000-0000-000000000000}"/>
  <bookViews>
    <workbookView xWindow="-120" yWindow="-120" windowWidth="2070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<sst xmlns="http://schemas.openxmlformats.org/spreadsheetml/2006/main" count="84" uniqueCount="59">
  <si>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</si>
  <si>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</si>
  <si>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</si>
  <si>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</si>
  <si>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</si>
  <si>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</si>
  <si>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</si>
  <si>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</si>
  <si>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</si>
  <si>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</si>
  <si>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</si>
  <si>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</si>
  <si>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</si>
  <si>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</si>
  <si>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</si>
  <si>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</si>
  <si>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</si>
  <si>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</si>
  <si>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</si>
  <si>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</si>
  <si>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</si>
  <si>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</si>
  <si>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</si>
  <si>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</si>
  <si>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</si>
  <si>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</si>
  <si>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</si>
  <si>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</si>
  <si>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</si>
  <si>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</si>
  <si>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</si>
  <si>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</si>
  <si>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</si>
  <si>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</si>
  <si>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</si>
  <si>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</si>
  <si>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</si>
  <si>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</si>
  <si>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</si>
  <si>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</si>
  <si>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</si>
  <si>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</si>
  <si>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</si>
  <si>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</si>
  <si>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</si>
  <si>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</si>
  <si>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</si>
  <si>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</si>
  <si>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</si>
  <si>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</si>
  <si>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</si>
  <si>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NYC DOP</t>
  </si>
  <si>
    <t>Phyllis R. DeLisio</t>
  </si>
  <si>
    <t>pdelisio@probation.nyc.gov</t>
  </si>
  <si>
    <t>212 510 3740</t>
  </si>
  <si>
    <t>Diversity Solutions</t>
  </si>
  <si>
    <t>Ma</t>
  </si>
  <si>
    <t>MODV - LGBTq Training-IPV in the LGBT Community</t>
  </si>
  <si>
    <r>
      <rPr>
        <b/>
        <u/>
        <sz val="14"/>
        <color theme="1"/>
        <rFont val="Calibri"/>
        <family val="2"/>
        <scheme val="minor"/>
      </rPr>
      <t xml:space="preserve">    </t>
    </r>
    <r>
      <rPr>
        <b/>
        <sz val="14"/>
        <color theme="1"/>
        <rFont val="Calibri"/>
        <family val="2"/>
        <scheme val="minor"/>
      </rPr>
      <t xml:space="preserve"> 3rd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</si>
</sst>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0"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L85"/>
  <sheetViews>
    <sheetView tabSelected="1" topLeftCell="A40" zoomScaleNormal="100" workbookViewId="0">
      <selection activeCell="K53" sqref="K5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29" t="s">
        <v>51</v>
      </c>
      <c r="C8" s="125"/>
      <c r="D8" s="126"/>
      <c r="E8" s="80"/>
      <c r="F8" s="94" t="s">
        <v>58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4" t="s">
        <v>52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43962</v>
      </c>
      <c r="C14" s="82" t="s">
        <v>5</v>
      </c>
      <c r="D14" s="95" t="s">
        <v>53</v>
      </c>
      <c r="E14" s="51" t="s">
        <v>8</v>
      </c>
      <c r="F14" s="127" t="s">
        <v>54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756</v>
      </c>
      <c r="D21" s="21">
        <f>D24+D48</f>
        <v>678</v>
      </c>
      <c r="E21" s="21">
        <f>E24+E48</f>
        <v>716</v>
      </c>
      <c r="F21" s="21">
        <f>F24+F48</f>
        <v>0</v>
      </c>
      <c r="G21" s="20">
        <f t="shared" ref="G21" si="0">SUM(C21:F21)</f>
        <v>2150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696</v>
      </c>
      <c r="D24" s="21">
        <f>D26+D30+D34+D38+D42</f>
        <v>627</v>
      </c>
      <c r="E24" s="21">
        <f>E26+E30+E34+E38+E42</f>
        <v>669</v>
      </c>
      <c r="F24" s="21">
        <f>F26+F30+F34+F38+F42</f>
        <v>0</v>
      </c>
      <c r="G24" s="21">
        <f t="shared" ref="G24" si="1">SUM(C24:F24)</f>
        <v>1992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94</v>
      </c>
      <c r="D26" s="67">
        <f>D27+D28</f>
        <v>105</v>
      </c>
      <c r="E26" s="67">
        <f>E27+E28</f>
        <v>381</v>
      </c>
      <c r="F26" s="21">
        <f>F27+F28</f>
        <v>0</v>
      </c>
      <c r="G26" s="21">
        <f>SUM(C26:F26)</f>
        <v>580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>
        <v>94</v>
      </c>
      <c r="D27" s="99">
        <v>105</v>
      </c>
      <c r="E27" s="100">
        <v>381</v>
      </c>
      <c r="F27" s="101"/>
      <c r="G27" s="19">
        <f>SUM(C27:F27)</f>
        <v>580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45</v>
      </c>
      <c r="D30" s="21">
        <f>D31+D32</f>
        <v>28</v>
      </c>
      <c r="E30" s="67">
        <f>E31+E32</f>
        <v>98</v>
      </c>
      <c r="F30" s="21">
        <f>F31+F32</f>
        <v>0</v>
      </c>
      <c r="G30" s="67">
        <f t="shared" ref="G30" si="2">SUM(C30:F30)</f>
        <v>171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>
        <v>45</v>
      </c>
      <c r="D31" s="99">
        <v>28</v>
      </c>
      <c r="E31" s="100">
        <v>98</v>
      </c>
      <c r="F31" s="102"/>
      <c r="G31" s="64">
        <f>SUM(C31:F31)</f>
        <v>171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87</v>
      </c>
      <c r="D34" s="67">
        <f>D35+D36</f>
        <v>32</v>
      </c>
      <c r="E34" s="67">
        <f>E35+E36</f>
        <v>139</v>
      </c>
      <c r="F34" s="21">
        <f>F35+F36</f>
        <v>0</v>
      </c>
      <c r="G34" s="67">
        <f t="shared" ref="G34" si="3">SUM(C34:F34)</f>
        <v>258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87</v>
      </c>
      <c r="D35" s="99">
        <v>32</v>
      </c>
      <c r="E35" s="103">
        <v>139</v>
      </c>
      <c r="F35" s="104"/>
      <c r="G35" s="64">
        <f>SUM(C35:F35)</f>
        <v>258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469</v>
      </c>
      <c r="D38" s="67">
        <f>D39+D40</f>
        <v>461</v>
      </c>
      <c r="E38" s="67">
        <f>E39+E40</f>
        <v>46</v>
      </c>
      <c r="F38" s="67">
        <f>F39+F40</f>
        <v>0</v>
      </c>
      <c r="G38" s="21">
        <f t="shared" ref="G38" si="4">SUM(C38:F38)</f>
        <v>976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469</v>
      </c>
      <c r="D39" s="99">
        <v>461</v>
      </c>
      <c r="E39" s="100">
        <v>46</v>
      </c>
      <c r="F39" s="105"/>
      <c r="G39" s="64">
        <f>SUM(C39:F39)</f>
        <v>976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1</v>
      </c>
      <c r="D42" s="77">
        <f>D43+D44</f>
        <v>1</v>
      </c>
      <c r="E42" s="21">
        <f>E43+E44</f>
        <v>5</v>
      </c>
      <c r="F42" s="67">
        <f>F43+F44</f>
        <v>0</v>
      </c>
      <c r="G42" s="21">
        <f t="shared" ref="G42" si="5">SUM(C42:F42)</f>
        <v>7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>
        <v>1</v>
      </c>
      <c r="D43" s="99">
        <v>1</v>
      </c>
      <c r="E43" s="104">
        <v>5</v>
      </c>
      <c r="F43" s="104"/>
      <c r="G43" s="64">
        <f>SUM(C43:F43)</f>
        <v>7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60</v>
      </c>
      <c r="D48" s="61">
        <f>D51+D54+D57+D60+D63+D66+D69+D72+D75+D78</f>
        <v>51</v>
      </c>
      <c r="E48" s="61">
        <f>E51+E54+E57+E60+E63+E66+E69+E72+E75+E78</f>
        <v>47</v>
      </c>
      <c r="F48" s="61">
        <f>F51+F54+F57+F60+F63+F66+F69+F72+F75+F78</f>
        <v>0</v>
      </c>
      <c r="G48" s="17">
        <f>SUM(C48:F48)</f>
        <v>158</v>
      </c>
    </row>
    <row r="49" spans="1:12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2" s="2" customFormat="1" ht="28.5" customHeight="1" x14ac:dyDescent="0.2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2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2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2" ht="28.5" customHeight="1" x14ac:dyDescent="0.2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2" ht="15.75" thickBot="1" x14ac:dyDescent="0.3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2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2" ht="28.5" customHeight="1" x14ac:dyDescent="0.2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2" ht="15.75" thickBot="1" x14ac:dyDescent="0.3">
      <c r="A57" s="37" t="s">
        <v>2</v>
      </c>
      <c r="B57" s="45"/>
      <c r="C57" s="6"/>
      <c r="D57" s="6"/>
      <c r="E57" s="6">
        <v>2</v>
      </c>
      <c r="F57" s="6"/>
      <c r="G57" s="17">
        <f t="shared" ref="G57" si="8">SUM(C57:F57)</f>
        <v>2</v>
      </c>
    </row>
    <row r="58" spans="1:12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2" s="2" customFormat="1" x14ac:dyDescent="0.25">
      <c r="A59" s="15" t="s">
        <v>23</v>
      </c>
      <c r="B59" s="62" t="s">
        <v>1</v>
      </c>
      <c r="C59" s="112" t="s">
        <v>55</v>
      </c>
      <c r="D59" s="113"/>
      <c r="E59" s="113"/>
      <c r="F59" s="113"/>
      <c r="G59" s="114"/>
    </row>
    <row r="60" spans="1:12" ht="15.75" thickBot="1" x14ac:dyDescent="0.3">
      <c r="A60" s="37" t="s">
        <v>2</v>
      </c>
      <c r="B60" s="45"/>
      <c r="C60" s="6">
        <v>60</v>
      </c>
      <c r="D60" s="6">
        <v>28</v>
      </c>
      <c r="E60" s="6">
        <v>23</v>
      </c>
      <c r="F60" s="6"/>
      <c r="G60" s="17">
        <f t="shared" ref="G60" si="9">SUM(C60:F60)</f>
        <v>111</v>
      </c>
    </row>
    <row r="61" spans="1:12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  <c r="L61" s="1" t="s">
        <v>56</v>
      </c>
    </row>
    <row r="62" spans="1:12" s="2" customFormat="1" x14ac:dyDescent="0.25">
      <c r="A62" s="30" t="s">
        <v>11</v>
      </c>
      <c r="B62" s="63" t="s">
        <v>1</v>
      </c>
      <c r="C62" s="112" t="s">
        <v>57</v>
      </c>
      <c r="D62" s="113"/>
      <c r="E62" s="113"/>
      <c r="F62" s="113"/>
      <c r="G62" s="114"/>
    </row>
    <row r="63" spans="1:12" ht="15.75" thickBot="1" x14ac:dyDescent="0.3">
      <c r="A63" s="37" t="s">
        <v>2</v>
      </c>
      <c r="B63" s="45"/>
      <c r="C63" s="6"/>
      <c r="D63" s="6">
        <v>23</v>
      </c>
      <c r="E63" s="6">
        <v>22</v>
      </c>
      <c r="F63" s="6"/>
      <c r="G63" s="17">
        <f t="shared" ref="G63" si="10">SUM(C63:F63)</f>
        <v>45</v>
      </c>
    </row>
    <row r="64" spans="1:12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12"/>
      <c r="D83" s="113"/>
      <c r="E83" s="113"/>
      <c r="F83" s="113"/>
      <c r="G83" s="114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DeLisio, Phyllis</cp:lastModifiedBy>
  <cp:lastPrinted>2018-12-14T23:48:20Z</cp:lastPrinted>
  <dcterms:created xsi:type="dcterms:W3CDTF">2013-08-20T22:08:47Z</dcterms:created>
  <dcterms:modified xsi:type="dcterms:W3CDTF">2020-05-11T23:35:38Z</dcterms:modified>
</cp:coreProperties>
</file>