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5 June Transmittal\"/>
    </mc:Choice>
  </mc:AlternateContent>
  <xr:revisionPtr revIDLastSave="0" documentId="8_{9DA25151-C130-4CFF-BB27-96FA789F2C7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eports_Data" sheetId="4" r:id="rId1"/>
    <sheet name="SBHCs 2023-24" sheetId="7" r:id="rId2"/>
  </sheets>
  <definedNames>
    <definedName name="_xlnm.Print_Area" localSheetId="0">Reports_Data!$A$1:$W$34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4" l="1"/>
  <c r="G35" i="4" l="1"/>
  <c r="Q35" i="4"/>
  <c r="P35" i="4"/>
  <c r="O35" i="4"/>
  <c r="N35" i="4"/>
  <c r="M35" i="4"/>
  <c r="L35" i="4"/>
  <c r="F35" i="4"/>
  <c r="B35" i="4"/>
  <c r="V35" i="4"/>
  <c r="U35" i="4"/>
  <c r="T35" i="4"/>
  <c r="E141" i="7"/>
  <c r="S35" i="4" l="1"/>
  <c r="W35" i="4" l="1"/>
  <c r="AE4" i="4" l="1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tc={AF161D80-F86D-41EE-9388-F53169DC972C}</author>
  </authors>
  <commentList>
    <comment ref="Q2" authorId="0" shapeId="0" xr:uid="{AF161D80-F86D-41EE-9388-F53169DC972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Should we include an asterisk here that this is all self-reported and not meant to be an overall assessment of how many kids have Sickle Cell or Sickle Cell Trait? </t>
      </text>
    </comment>
  </commentList>
</comments>
</file>

<file path=xl/sharedStrings.xml><?xml version="1.0" encoding="utf-8"?>
<sst xmlns="http://schemas.openxmlformats.org/spreadsheetml/2006/main" count="597" uniqueCount="337">
  <si>
    <t>Geographic Community School District</t>
  </si>
  <si>
    <t>General Ed</t>
  </si>
  <si>
    <t>Number of school buldings (public, charter, UPK) with a full time OSH school nurse (public schools only where a nurse is assigned)</t>
  </si>
  <si>
    <t>NYC Fitnessgram</t>
  </si>
  <si>
    <t>Total # performed</t>
  </si>
  <si>
    <t>% of students &lt;5th percentile BMI</t>
  </si>
  <si>
    <t>% of students 5th-84th percentile BMI</t>
  </si>
  <si>
    <t>% of students 85th-94th percentile BMI</t>
  </si>
  <si>
    <t>% of students &gt;=95th percentile BMI</t>
  </si>
  <si>
    <t>Total number of medication orders reviewed by OSH</t>
  </si>
  <si>
    <t>Asthma</t>
  </si>
  <si>
    <t>Diabetes Type 1</t>
  </si>
  <si>
    <t>Diabetes Type 2</t>
  </si>
  <si>
    <t xml:space="preserve">D75                  </t>
  </si>
  <si>
    <t>Number of SBHCs by Provider Type</t>
  </si>
  <si>
    <t>Federally Qualified Health Center</t>
  </si>
  <si>
    <t>Hospital</t>
  </si>
  <si>
    <t>Total SBHCs</t>
  </si>
  <si>
    <t>Diagnostic and Treatment Center</t>
  </si>
  <si>
    <t>Ratio of students to nurse (total enrollment /      # of nurses)</t>
  </si>
  <si>
    <t>Average number of student encounters per nurse (# of med room vists / # of nurses)</t>
  </si>
  <si>
    <t>Anaphylaxis (allergies)</t>
  </si>
  <si>
    <t>Total number of student encounters (# of all med room visits in ASHR)</t>
  </si>
  <si>
    <t>d75</t>
  </si>
  <si>
    <t>nurses</t>
  </si>
  <si>
    <t>enrollment</t>
  </si>
  <si>
    <t>gened</t>
  </si>
  <si>
    <t>ratio</t>
  </si>
  <si>
    <t>TOTAL:</t>
  </si>
  <si>
    <t>SBHC Campus</t>
  </si>
  <si>
    <t>GeoDistrict</t>
  </si>
  <si>
    <t>Provider Type</t>
  </si>
  <si>
    <t>COMMENTS</t>
  </si>
  <si>
    <t>Benjamin Banneker Academy</t>
  </si>
  <si>
    <t>Thomas Jefferson Campus</t>
  </si>
  <si>
    <t>Charles Drew Campus</t>
  </si>
  <si>
    <t>Diagnostic &amp; Treatment Center</t>
  </si>
  <si>
    <t>Curtis High School</t>
  </si>
  <si>
    <t>Mirabal Sisters Campus</t>
  </si>
  <si>
    <t>PS 5</t>
  </si>
  <si>
    <t>PS 8</t>
  </si>
  <si>
    <t>Salome Urena Campus</t>
  </si>
  <si>
    <t>Community Health Academy of the Heights</t>
  </si>
  <si>
    <t>Seward Park Campus</t>
  </si>
  <si>
    <t>PS 007 Samuel Stern Campus</t>
  </si>
  <si>
    <t>PS 112 Jose Celso Barbosa</t>
  </si>
  <si>
    <t>PS 155 William Paca</t>
  </si>
  <si>
    <t>HCZ Promise Academy I</t>
  </si>
  <si>
    <t>HCZ Promise Academy II</t>
  </si>
  <si>
    <t>High School of Fashion Industries</t>
  </si>
  <si>
    <t>James M. Kieran</t>
  </si>
  <si>
    <t>James Weldon Johnson</t>
  </si>
  <si>
    <t>Murry Bergtraum HS for Business Careers</t>
  </si>
  <si>
    <t>Washington Irving Campus</t>
  </si>
  <si>
    <t>Campus Magnet (Jackson)</t>
  </si>
  <si>
    <t>PS 155</t>
  </si>
  <si>
    <t>PS 223</t>
  </si>
  <si>
    <t>216/217 Campus</t>
  </si>
  <si>
    <t>Adlai E Stevenson Educational Campus</t>
  </si>
  <si>
    <t>Bronx Regional Campus</t>
  </si>
  <si>
    <t>CES 55 Campus</t>
  </si>
  <si>
    <t>Christopher Columbus Campus</t>
  </si>
  <si>
    <t>DeWitt Clinton Campus</t>
  </si>
  <si>
    <t>Evander Childs Campus</t>
  </si>
  <si>
    <t>Herbert H. Lehman Campus</t>
  </si>
  <si>
    <t>IS 113 Campus</t>
  </si>
  <si>
    <t>IS 174 Campus</t>
  </si>
  <si>
    <t>JHS 045 Thomas C. Giordano</t>
  </si>
  <si>
    <t>JHS 151</t>
  </si>
  <si>
    <t>JHS 98</t>
  </si>
  <si>
    <t>John Philip Sousa Campus</t>
  </si>
  <si>
    <t>Morris Educational Campus</t>
  </si>
  <si>
    <t>Mott Haven Educational Campus</t>
  </si>
  <si>
    <t>New Settlement Campus</t>
  </si>
  <si>
    <t>PS 008 Isaac Varian</t>
  </si>
  <si>
    <t>PS 018 John Peter Zenger</t>
  </si>
  <si>
    <t>PS 028 Mount Hope</t>
  </si>
  <si>
    <t>PS 085 Great Expectations</t>
  </si>
  <si>
    <t>PS 105 Sen Abraham Bernstein</t>
  </si>
  <si>
    <t>PS 147 Campus</t>
  </si>
  <si>
    <t>PS 198 Campus</t>
  </si>
  <si>
    <t>PS 199 The Shakespeare School</t>
  </si>
  <si>
    <t>PS 95 Campus</t>
  </si>
  <si>
    <t>South Bronx Educational Campus</t>
  </si>
  <si>
    <t>Teller Avenue Campus</t>
  </si>
  <si>
    <t>Theodore Roosevelt Campus</t>
  </si>
  <si>
    <t>Walton Campus</t>
  </si>
  <si>
    <t>William Howard Taft Campus</t>
  </si>
  <si>
    <t>Albert V Tuitt Campus</t>
  </si>
  <si>
    <t>CES 306 Campus</t>
  </si>
  <si>
    <t>Creston Campus</t>
  </si>
  <si>
    <t>Grace Dodge Campus</t>
  </si>
  <si>
    <t>Harry S Truman Campus</t>
  </si>
  <si>
    <t>Health Opportunities Campus</t>
  </si>
  <si>
    <t>InTech Academy</t>
  </si>
  <si>
    <t>International Community High School</t>
  </si>
  <si>
    <t>IS 162 Campus</t>
  </si>
  <si>
    <t>IS 232 Campus</t>
  </si>
  <si>
    <t>Longwood Campus</t>
  </si>
  <si>
    <t>Marie Curie High School</t>
  </si>
  <si>
    <t>Mott Hall Campus</t>
  </si>
  <si>
    <t>MS 390</t>
  </si>
  <si>
    <t>MS 399</t>
  </si>
  <si>
    <t>PS 126 Dr Marjorie H Dunbar</t>
  </si>
  <si>
    <t>PS 90 George Meany Campus</t>
  </si>
  <si>
    <t>PS/MS 029 Melrose School</t>
  </si>
  <si>
    <t>PS/MS 279</t>
  </si>
  <si>
    <t>Theatre Arts Production Company School</t>
  </si>
  <si>
    <t>A Phillip Randolph Campus High School</t>
  </si>
  <si>
    <t>Bayard Rustin Educational Complex (Humanities)</t>
  </si>
  <si>
    <t>Julia Richman Campus</t>
  </si>
  <si>
    <t>Louis D Brandeis Campus</t>
  </si>
  <si>
    <t>Manhattan Center Campus</t>
  </si>
  <si>
    <t>Martin Luther King Jr Educational Campus</t>
  </si>
  <si>
    <t>IS 45 Campus</t>
  </si>
  <si>
    <t>PS 108 Assemblyman Angelo Del Toro Educational Complex</t>
  </si>
  <si>
    <t>PS 38 Roberto Clemente Campus</t>
  </si>
  <si>
    <t>PS 83/BBMS Campus</t>
  </si>
  <si>
    <t>Tito Puente Educational Campus (TPEC)</t>
  </si>
  <si>
    <t>Edward W. Stitt Campus</t>
  </si>
  <si>
    <t>George Washington Educational Campus</t>
  </si>
  <si>
    <t>IS 143 Campus</t>
  </si>
  <si>
    <t>JHS 52 Inwood Campus</t>
  </si>
  <si>
    <t>John F Kennedy Campus</t>
  </si>
  <si>
    <t>Percy Ellis Sutton Educational Campus</t>
  </si>
  <si>
    <t>Thurgood Marshall Academy</t>
  </si>
  <si>
    <t>August Martin Campus</t>
  </si>
  <si>
    <t>Brian Piccolo Campus</t>
  </si>
  <si>
    <t>Far Rockaway Campus</t>
  </si>
  <si>
    <t>Franklin K Lane Campus</t>
  </si>
  <si>
    <t>John Adams High School</t>
  </si>
  <si>
    <t>New Dorp High School</t>
  </si>
  <si>
    <t>Port Richmond High School</t>
  </si>
  <si>
    <t>503/506 Campus</t>
  </si>
  <si>
    <t>Abraham Lincoln High School</t>
  </si>
  <si>
    <t>Bushwick Educational Campus</t>
  </si>
  <si>
    <t>Erasmus Campus</t>
  </si>
  <si>
    <t>Frank J. Macchiarola Educational Complex</t>
  </si>
  <si>
    <t>George Wingate Campus</t>
  </si>
  <si>
    <t>JHS 136 Campus</t>
  </si>
  <si>
    <t>JHS 220 John J Pershing</t>
  </si>
  <si>
    <t>Juan Morel Campos</t>
  </si>
  <si>
    <t>Long Island City High School</t>
  </si>
  <si>
    <t>PS 001 The Bergen</t>
  </si>
  <si>
    <t>PS 024</t>
  </si>
  <si>
    <t>PS 094 The Henry Longfellow</t>
  </si>
  <si>
    <t>PS 15 Campus</t>
  </si>
  <si>
    <t>PS 169</t>
  </si>
  <si>
    <t>PS 188 Michael E. Berdy</t>
  </si>
  <si>
    <t>Roland Hayes Campus</t>
  </si>
  <si>
    <t>South Shore Campus</t>
  </si>
  <si>
    <t>Sunset Park High School</t>
  </si>
  <si>
    <t>Susan E. Wagner High School</t>
  </si>
  <si>
    <t>333/335 Campus</t>
  </si>
  <si>
    <t>Elmhurst Campus</t>
  </si>
  <si>
    <t>Fannie Lou Hamer Campus</t>
  </si>
  <si>
    <t>Hunts Point Campus</t>
  </si>
  <si>
    <t>James Monroe Educational Campus</t>
  </si>
  <si>
    <t>James Monroe Educational Campus Annex</t>
  </si>
  <si>
    <t>Jane Addams Campus</t>
  </si>
  <si>
    <t>Newtown Campus</t>
  </si>
  <si>
    <t>PS 048 Joseph R Drake</t>
  </si>
  <si>
    <t>PS 075</t>
  </si>
  <si>
    <t>PS 161 Ponce De Leon</t>
  </si>
  <si>
    <t>X158 Campus</t>
  </si>
  <si>
    <t>JHS 054 Booker T Washington</t>
  </si>
  <si>
    <t>Park West Campus</t>
  </si>
  <si>
    <t>PS 011 William T Harris</t>
  </si>
  <si>
    <t>PS 180 Hugo Newman</t>
  </si>
  <si>
    <t>PS 64 Campus</t>
  </si>
  <si>
    <t>The Island School Campus</t>
  </si>
  <si>
    <t>TOTAL</t>
  </si>
  <si>
    <t>BLDG Code</t>
  </si>
  <si>
    <t>SBHC  Sponsor</t>
  </si>
  <si>
    <t>K914</t>
  </si>
  <si>
    <t>Brooklyn Plaza Medical Center</t>
  </si>
  <si>
    <t>K435</t>
  </si>
  <si>
    <t>Brownsville Multi-Service Family Health</t>
  </si>
  <si>
    <t>X148</t>
  </si>
  <si>
    <t>Children's Aid Society</t>
  </si>
  <si>
    <t>R450</t>
  </si>
  <si>
    <t>M090</t>
  </si>
  <si>
    <t>M005</t>
  </si>
  <si>
    <t>M008</t>
  </si>
  <si>
    <t>M218</t>
  </si>
  <si>
    <t>M814</t>
  </si>
  <si>
    <t>Community Healthcare Network</t>
  </si>
  <si>
    <t>M445</t>
  </si>
  <si>
    <t>M007</t>
  </si>
  <si>
    <t>East Harlem Council For Human Services</t>
  </si>
  <si>
    <t>M112</t>
  </si>
  <si>
    <t>M155</t>
  </si>
  <si>
    <t>M908</t>
  </si>
  <si>
    <t>Institute for Family Health</t>
  </si>
  <si>
    <t>MANO</t>
  </si>
  <si>
    <t>M600</t>
  </si>
  <si>
    <t>X123</t>
  </si>
  <si>
    <t>M057</t>
  </si>
  <si>
    <t>M520</t>
  </si>
  <si>
    <t>M460</t>
  </si>
  <si>
    <t>Q490</t>
  </si>
  <si>
    <t>Jamaica Hospital Medical Center</t>
  </si>
  <si>
    <t>Q155</t>
  </si>
  <si>
    <t>Q223</t>
  </si>
  <si>
    <t>X116</t>
  </si>
  <si>
    <t>Montefiore Medical Center</t>
  </si>
  <si>
    <t>X450</t>
  </si>
  <si>
    <t>X401</t>
  </si>
  <si>
    <t>X055</t>
  </si>
  <si>
    <t>X415</t>
  </si>
  <si>
    <t>X440</t>
  </si>
  <si>
    <t>X425</t>
  </si>
  <si>
    <t>X405</t>
  </si>
  <si>
    <t>X113</t>
  </si>
  <si>
    <t>X174</t>
  </si>
  <si>
    <t>X045</t>
  </si>
  <si>
    <t>X151</t>
  </si>
  <si>
    <t>X098</t>
  </si>
  <si>
    <t>X142</t>
  </si>
  <si>
    <t>X400</t>
  </si>
  <si>
    <t>X790</t>
  </si>
  <si>
    <t>X240</t>
  </si>
  <si>
    <t>X008</t>
  </si>
  <si>
    <t>X018</t>
  </si>
  <si>
    <t>X028</t>
  </si>
  <si>
    <t>X085</t>
  </si>
  <si>
    <t>X105</t>
  </si>
  <si>
    <t>X147</t>
  </si>
  <si>
    <t>X198</t>
  </si>
  <si>
    <t>X104</t>
  </si>
  <si>
    <t>X095</t>
  </si>
  <si>
    <t>X470</t>
  </si>
  <si>
    <t>X145</t>
  </si>
  <si>
    <t>X435</t>
  </si>
  <si>
    <t>X430</t>
  </si>
  <si>
    <t>X410</t>
  </si>
  <si>
    <t>X362</t>
  </si>
  <si>
    <t>Morris Heights Health Center</t>
  </si>
  <si>
    <t>X306</t>
  </si>
  <si>
    <t>X079</t>
  </si>
  <si>
    <t>X660</t>
  </si>
  <si>
    <t>X455</t>
  </si>
  <si>
    <t>X884</t>
  </si>
  <si>
    <t>X368</t>
  </si>
  <si>
    <t>X139</t>
  </si>
  <si>
    <t>X162</t>
  </si>
  <si>
    <t>X082</t>
  </si>
  <si>
    <t>X039</t>
  </si>
  <si>
    <t>X143</t>
  </si>
  <si>
    <t>X166</t>
  </si>
  <si>
    <t>X026</t>
  </si>
  <si>
    <t>X115</t>
  </si>
  <si>
    <t>X126</t>
  </si>
  <si>
    <t>X090</t>
  </si>
  <si>
    <t>X029</t>
  </si>
  <si>
    <t>X279</t>
  </si>
  <si>
    <t>X137</t>
  </si>
  <si>
    <t>M540</t>
  </si>
  <si>
    <t>Mount Sinai Adolescent</t>
  </si>
  <si>
    <t>M440</t>
  </si>
  <si>
    <t>M480</t>
  </si>
  <si>
    <t>M470</t>
  </si>
  <si>
    <t>M435</t>
  </si>
  <si>
    <t>M490</t>
  </si>
  <si>
    <t>M045</t>
  </si>
  <si>
    <t>Mount Sinai Pediatrics</t>
  </si>
  <si>
    <t>M108</t>
  </si>
  <si>
    <t>M121</t>
  </si>
  <si>
    <t>M083</t>
  </si>
  <si>
    <t>M117</t>
  </si>
  <si>
    <t>M164</t>
  </si>
  <si>
    <t>New York-Presbyterian</t>
  </si>
  <si>
    <t>M465</t>
  </si>
  <si>
    <t>M143</t>
  </si>
  <si>
    <t>M052</t>
  </si>
  <si>
    <t>X475</t>
  </si>
  <si>
    <t>M136</t>
  </si>
  <si>
    <t>M970</t>
  </si>
  <si>
    <t>Q400</t>
  </si>
  <si>
    <t>Northwell LIJ</t>
  </si>
  <si>
    <t>Q053</t>
  </si>
  <si>
    <t>Q465</t>
  </si>
  <si>
    <t>K420</t>
  </si>
  <si>
    <t>Q480</t>
  </si>
  <si>
    <t>R435</t>
  </si>
  <si>
    <t>Northwell SIUH</t>
  </si>
  <si>
    <t>R445</t>
  </si>
  <si>
    <t>K314</t>
  </si>
  <si>
    <t>NYU Langone FHC</t>
  </si>
  <si>
    <t>K410</t>
  </si>
  <si>
    <t>K480</t>
  </si>
  <si>
    <t>K465</t>
  </si>
  <si>
    <t>K495</t>
  </si>
  <si>
    <t>K470</t>
  </si>
  <si>
    <t>K136</t>
  </si>
  <si>
    <t>K220</t>
  </si>
  <si>
    <t>K071</t>
  </si>
  <si>
    <t>Q452</t>
  </si>
  <si>
    <t>K001</t>
  </si>
  <si>
    <t>K024</t>
  </si>
  <si>
    <t>K094</t>
  </si>
  <si>
    <t>K015</t>
  </si>
  <si>
    <t>K169</t>
  </si>
  <si>
    <t>K188</t>
  </si>
  <si>
    <t>K291</t>
  </si>
  <si>
    <t>K515</t>
  </si>
  <si>
    <t>K564</t>
  </si>
  <si>
    <t>R460</t>
  </si>
  <si>
    <t>Richmond University Medical Center</t>
  </si>
  <si>
    <t>X060</t>
  </si>
  <si>
    <t>Urban Health Plan</t>
  </si>
  <si>
    <t>Q744</t>
  </si>
  <si>
    <t>X066</t>
  </si>
  <si>
    <t>X074</t>
  </si>
  <si>
    <t>X420</t>
  </si>
  <si>
    <t>X423</t>
  </si>
  <si>
    <t>X650</t>
  </si>
  <si>
    <t>Q455</t>
  </si>
  <si>
    <t>X048</t>
  </si>
  <si>
    <t>X075</t>
  </si>
  <si>
    <t>X161</t>
  </si>
  <si>
    <t>X158</t>
  </si>
  <si>
    <t>M506</t>
  </si>
  <si>
    <t>William F Ryan</t>
  </si>
  <si>
    <t>M054</t>
  </si>
  <si>
    <t>M535</t>
  </si>
  <si>
    <t>M011</t>
  </si>
  <si>
    <t>M180</t>
  </si>
  <si>
    <t>M064</t>
  </si>
  <si>
    <t>M188</t>
  </si>
  <si>
    <t xml:space="preserve">Total number of students with access to  SBHCs </t>
  </si>
  <si>
    <t>SY 2023-24</t>
  </si>
  <si>
    <t>Young Womens Leadership School</t>
  </si>
  <si>
    <t>Campus Population as of 10/30/23</t>
  </si>
  <si>
    <t xml:space="preserve">Sickle Cell Trait </t>
  </si>
  <si>
    <t>Total number of students reported to OSH with anaphylaxis (allergies), asthma, diabetes type 1, diabetes type 2, Sickle Cell, or Sickle Cell Trait</t>
  </si>
  <si>
    <t>Sickle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</si>
</sst>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9" fontId="4" fillId="0" borderId="1" xfId="2" applyFont="1" applyBorder="1" applyAlignment="1">
      <alignment wrapText="1"/>
    </xf>
    <xf numFmtId="9" fontId="4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/>
    <xf numFmtId="164" fontId="0" fillId="0" borderId="0" xfId="3" applyNumberFormat="1" applyFont="1" applyBorder="1" applyAlignment="1">
      <alignment wrapText="1"/>
    </xf>
    <xf numFmtId="3" fontId="5" fillId="0" borderId="1" xfId="0" applyNumberFormat="1" applyFont="1" applyBorder="1"/>
    <xf numFmtId="3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3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164" fontId="0" fillId="0" borderId="1" xfId="3" applyNumberFormat="1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9999"/>
      <color rgb="FFFFCC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Fargnoli" id="{A949D21E-4364-4F0B-AC73-ABD00646AA3D}" userId="S::bfargnoli@health.nyc.gov::f7b173e0-ce97-4149-933f-4370c3ae2d6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2" dT="2025-05-12T12:16:41.92" personId="{A949D21E-4364-4F0B-AC73-ABD00646AA3D}" id="{AF161D80-F86D-41EE-9388-F53169DC972C}">
    <text xml:space="preserve">Should we include an asterisk here that this is all self-reported and not meant to be an overall assessment of how many kids have Sickle Cell or Sickle Cell Trait?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ColWidth="9.140625" defaultRowHeight="15" x14ac:dyDescent="0.25"/>
  <cols>
    <col min="1" max="1" width="13.7109375" style="1" bestFit="1" customWidth="1"/>
    <col min="2" max="2" width="27.140625" style="3" customWidth="1"/>
    <col min="3" max="3" width="6.28515625" style="3" customWidth="1"/>
    <col min="4" max="4" width="8.5703125" style="3" customWidth="1"/>
    <col min="5" max="5" width="18" style="3" customWidth="1"/>
    <col min="6" max="6" width="14.5703125" style="3" customWidth="1"/>
    <col min="7" max="11" width="13.85546875" style="3" customWidth="1"/>
    <col min="12" max="12" width="13.42578125" style="3" customWidth="1"/>
    <col min="13" max="13" width="12.5703125" style="3" customWidth="1"/>
    <col min="14" max="14" width="9.42578125" style="3" customWidth="1"/>
    <col min="15" max="16" width="10.140625" style="3" customWidth="1"/>
    <col min="17" max="18" width="15.5703125" style="2" customWidth="1"/>
    <col min="19" max="19" width="11" style="3" customWidth="1"/>
    <col min="20" max="20" width="11.42578125" style="3" customWidth="1"/>
    <col min="21" max="21" width="9.42578125" style="3" customWidth="1"/>
    <col min="22" max="22" width="9.7109375" style="3" customWidth="1"/>
    <col min="23" max="23" width="9.42578125" style="3" customWidth="1"/>
    <col min="24" max="24" width="9.140625" style="3"/>
    <col min="25" max="30" width="0" style="3" hidden="1" customWidth="1"/>
    <col min="31" max="31" width="11.5703125" style="3" hidden="1" customWidth="1"/>
    <col min="32" max="16384" width="9.140625" style="3"/>
  </cols>
  <sheetData>
    <row r="1" spans="1:31" s="8" customFormat="1" ht="99.75" customHeight="1" x14ac:dyDescent="0.25">
      <c r="A1" s="11" t="s">
        <v>331</v>
      </c>
      <c r="B1" s="11" t="s">
        <v>2</v>
      </c>
      <c r="C1" s="33" t="s">
        <v>19</v>
      </c>
      <c r="D1" s="34"/>
      <c r="E1" s="11" t="s">
        <v>20</v>
      </c>
      <c r="F1" s="11" t="s">
        <v>22</v>
      </c>
      <c r="G1" s="39" t="s">
        <v>3</v>
      </c>
      <c r="H1" s="40"/>
      <c r="I1" s="40"/>
      <c r="J1" s="40"/>
      <c r="K1" s="41"/>
      <c r="L1" s="11" t="s">
        <v>9</v>
      </c>
      <c r="M1" s="33" t="s">
        <v>335</v>
      </c>
      <c r="N1" s="35"/>
      <c r="O1" s="35"/>
      <c r="P1" s="35"/>
      <c r="Q1" s="34"/>
      <c r="R1" s="32"/>
      <c r="S1" s="7" t="s">
        <v>330</v>
      </c>
      <c r="T1" s="36" t="s">
        <v>14</v>
      </c>
      <c r="U1" s="37"/>
      <c r="V1" s="37"/>
      <c r="W1" s="38"/>
      <c r="Y1" s="8" t="s">
        <v>24</v>
      </c>
      <c r="AA1" s="8" t="s">
        <v>25</v>
      </c>
      <c r="AC1" s="8" t="s">
        <v>27</v>
      </c>
    </row>
    <row r="2" spans="1:31" s="9" customFormat="1" ht="57.2" customHeight="1" x14ac:dyDescent="0.25">
      <c r="A2" s="12" t="s">
        <v>0</v>
      </c>
      <c r="B2" s="13"/>
      <c r="C2" s="13" t="s">
        <v>13</v>
      </c>
      <c r="D2" s="13" t="s">
        <v>1</v>
      </c>
      <c r="E2" s="13"/>
      <c r="F2" s="13"/>
      <c r="G2" s="18" t="s">
        <v>4</v>
      </c>
      <c r="H2" s="18" t="s">
        <v>5</v>
      </c>
      <c r="I2" s="18" t="s">
        <v>6</v>
      </c>
      <c r="J2" s="18" t="s">
        <v>7</v>
      </c>
      <c r="K2" s="18" t="s">
        <v>8</v>
      </c>
      <c r="L2" s="13"/>
      <c r="M2" s="13" t="s">
        <v>21</v>
      </c>
      <c r="N2" s="13" t="s">
        <v>10</v>
      </c>
      <c r="O2" s="13" t="s">
        <v>11</v>
      </c>
      <c r="P2" s="13" t="s">
        <v>12</v>
      </c>
      <c r="Q2" s="13" t="s">
        <v>336</v>
      </c>
      <c r="R2" s="13" t="s">
        <v>334</v>
      </c>
      <c r="S2" s="4"/>
      <c r="T2" s="4" t="s">
        <v>18</v>
      </c>
      <c r="U2" s="4" t="s">
        <v>15</v>
      </c>
      <c r="V2" s="4" t="s">
        <v>16</v>
      </c>
      <c r="W2" s="4" t="s">
        <v>17</v>
      </c>
      <c r="Y2" s="9" t="s">
        <v>23</v>
      </c>
      <c r="Z2" s="9" t="s">
        <v>26</v>
      </c>
      <c r="AA2" s="9" t="s">
        <v>23</v>
      </c>
      <c r="AC2" s="9" t="s">
        <v>23</v>
      </c>
      <c r="AE2" s="14" t="s">
        <v>20</v>
      </c>
    </row>
    <row r="3" spans="1:31" x14ac:dyDescent="0.25">
      <c r="A3" s="5">
        <v>1</v>
      </c>
      <c r="B3" s="28">
        <v>18</v>
      </c>
      <c r="C3" s="29">
        <v>103</v>
      </c>
      <c r="D3" s="29">
        <v>501</v>
      </c>
      <c r="E3" s="10">
        <v>551</v>
      </c>
      <c r="F3" s="10">
        <v>9933</v>
      </c>
      <c r="G3" s="15">
        <v>7917</v>
      </c>
      <c r="H3" s="16">
        <v>4.673487432108122E-2</v>
      </c>
      <c r="I3" s="16">
        <v>0.62826828344069718</v>
      </c>
      <c r="J3" s="16">
        <v>0.14172034861690033</v>
      </c>
      <c r="K3" s="17">
        <v>0.1832764936213212</v>
      </c>
      <c r="L3" s="30">
        <v>882</v>
      </c>
      <c r="M3" s="30">
        <v>569</v>
      </c>
      <c r="N3" s="30">
        <v>1435</v>
      </c>
      <c r="O3" s="30">
        <v>25</v>
      </c>
      <c r="P3" s="23">
        <v>3</v>
      </c>
      <c r="Q3" s="23">
        <v>21</v>
      </c>
      <c r="R3" s="23">
        <v>27</v>
      </c>
      <c r="S3" s="19">
        <v>1170</v>
      </c>
      <c r="T3" s="23">
        <v>0</v>
      </c>
      <c r="U3" s="19">
        <v>2</v>
      </c>
      <c r="V3" s="23">
        <v>0</v>
      </c>
      <c r="W3" s="23">
        <v>2</v>
      </c>
      <c r="Y3" s="3">
        <v>3</v>
      </c>
      <c r="Z3" s="3">
        <v>19</v>
      </c>
      <c r="AA3" s="3">
        <v>304</v>
      </c>
      <c r="AC3" s="6">
        <f>AA3/Y3</f>
        <v>101.33333333333333</v>
      </c>
      <c r="AD3" s="6"/>
      <c r="AE3" s="3">
        <f t="shared" ref="AE3:AE34" si="0">F3/Z3</f>
        <v>522.78947368421052</v>
      </c>
    </row>
    <row r="4" spans="1:31" x14ac:dyDescent="0.25">
      <c r="A4" s="5">
        <v>2</v>
      </c>
      <c r="B4" s="28">
        <v>82</v>
      </c>
      <c r="C4" s="29">
        <v>49</v>
      </c>
      <c r="D4" s="29">
        <v>619</v>
      </c>
      <c r="E4" s="10">
        <v>610</v>
      </c>
      <c r="F4" s="10">
        <v>50034</v>
      </c>
      <c r="G4" s="15">
        <v>47005</v>
      </c>
      <c r="H4" s="16">
        <v>5.7440697798106587E-2</v>
      </c>
      <c r="I4" s="16">
        <v>0.67465163280502072</v>
      </c>
      <c r="J4" s="16">
        <v>0.14349537283267738</v>
      </c>
      <c r="K4" s="17">
        <v>0.12441229656419529</v>
      </c>
      <c r="L4" s="30">
        <v>4141</v>
      </c>
      <c r="M4" s="30">
        <v>3300</v>
      </c>
      <c r="N4" s="30">
        <v>7148</v>
      </c>
      <c r="O4" s="30">
        <v>115</v>
      </c>
      <c r="P4" s="23">
        <v>39</v>
      </c>
      <c r="Q4" s="23">
        <v>101</v>
      </c>
      <c r="R4" s="23">
        <v>146</v>
      </c>
      <c r="S4" s="21">
        <v>11631</v>
      </c>
      <c r="T4" s="23">
        <v>0</v>
      </c>
      <c r="U4" s="19">
        <v>6</v>
      </c>
      <c r="V4" s="19">
        <v>2</v>
      </c>
      <c r="W4" s="23">
        <v>8</v>
      </c>
      <c r="Y4" s="3">
        <v>21</v>
      </c>
      <c r="Z4" s="3">
        <v>76</v>
      </c>
      <c r="AA4" s="3">
        <v>960</v>
      </c>
      <c r="AC4" s="6">
        <f t="shared" ref="AC4:AC34" si="1">AA4/Y4</f>
        <v>45.714285714285715</v>
      </c>
      <c r="AD4" s="6"/>
      <c r="AE4" s="3">
        <f t="shared" si="0"/>
        <v>658.34210526315792</v>
      </c>
    </row>
    <row r="5" spans="1:31" x14ac:dyDescent="0.25">
      <c r="A5" s="5">
        <v>3</v>
      </c>
      <c r="B5" s="28">
        <v>33</v>
      </c>
      <c r="C5" s="29">
        <v>110</v>
      </c>
      <c r="D5" s="29">
        <v>587</v>
      </c>
      <c r="E5" s="10">
        <v>610</v>
      </c>
      <c r="F5" s="10">
        <v>20155</v>
      </c>
      <c r="G5" s="15">
        <v>17458</v>
      </c>
      <c r="H5" s="16">
        <v>5.9800664451827246E-2</v>
      </c>
      <c r="I5" s="16">
        <v>0.66903425363730096</v>
      </c>
      <c r="J5" s="16">
        <v>0.13867567877190973</v>
      </c>
      <c r="K5" s="17">
        <v>0.13248940313896207</v>
      </c>
      <c r="L5" s="30">
        <v>1504</v>
      </c>
      <c r="M5" s="30">
        <v>1330</v>
      </c>
      <c r="N5" s="30">
        <v>3064</v>
      </c>
      <c r="O5" s="30">
        <v>33</v>
      </c>
      <c r="P5" s="23">
        <v>15</v>
      </c>
      <c r="Q5" s="23">
        <v>59</v>
      </c>
      <c r="R5" s="23">
        <v>75</v>
      </c>
      <c r="S5" s="19">
        <v>4550</v>
      </c>
      <c r="T5" s="23">
        <v>0</v>
      </c>
      <c r="U5" s="19">
        <v>3</v>
      </c>
      <c r="V5" s="19">
        <v>2</v>
      </c>
      <c r="W5" s="23">
        <v>5</v>
      </c>
      <c r="Y5" s="3">
        <v>3</v>
      </c>
      <c r="Z5" s="3">
        <v>31</v>
      </c>
      <c r="AA5" s="3">
        <v>346</v>
      </c>
      <c r="AC5" s="6">
        <f t="shared" si="1"/>
        <v>115.33333333333333</v>
      </c>
      <c r="AD5" s="6"/>
      <c r="AE5" s="3">
        <f t="shared" si="0"/>
        <v>650.16129032258061</v>
      </c>
    </row>
    <row r="6" spans="1:31" x14ac:dyDescent="0.25">
      <c r="A6" s="5">
        <v>4</v>
      </c>
      <c r="B6" s="28">
        <v>23</v>
      </c>
      <c r="C6" s="29">
        <v>31</v>
      </c>
      <c r="D6" s="29">
        <v>452</v>
      </c>
      <c r="E6" s="10">
        <v>628</v>
      </c>
      <c r="F6" s="10">
        <v>14458</v>
      </c>
      <c r="G6" s="15">
        <v>10247</v>
      </c>
      <c r="H6" s="16">
        <v>4.5476724895091247E-2</v>
      </c>
      <c r="I6" s="16">
        <v>0.57519273933834292</v>
      </c>
      <c r="J6" s="16">
        <v>0.17390455743144334</v>
      </c>
      <c r="K6" s="17">
        <v>0.20542597833512247</v>
      </c>
      <c r="L6" s="30">
        <v>1632</v>
      </c>
      <c r="M6" s="30">
        <v>801</v>
      </c>
      <c r="N6" s="30">
        <v>2863</v>
      </c>
      <c r="O6" s="30">
        <v>27</v>
      </c>
      <c r="P6" s="23">
        <v>7</v>
      </c>
      <c r="Q6" s="23">
        <v>55</v>
      </c>
      <c r="R6" s="23">
        <v>69</v>
      </c>
      <c r="S6" s="19">
        <v>6859</v>
      </c>
      <c r="T6" s="23">
        <v>0</v>
      </c>
      <c r="U6" s="19">
        <v>4</v>
      </c>
      <c r="V6" s="19">
        <v>6</v>
      </c>
      <c r="W6" s="23">
        <v>10</v>
      </c>
      <c r="Y6" s="3">
        <v>4</v>
      </c>
      <c r="Z6" s="3">
        <v>23</v>
      </c>
      <c r="AA6" s="3">
        <v>236</v>
      </c>
      <c r="AC6" s="6">
        <f t="shared" si="1"/>
        <v>59</v>
      </c>
      <c r="AD6" s="6"/>
      <c r="AE6" s="3">
        <f t="shared" si="0"/>
        <v>628.60869565217388</v>
      </c>
    </row>
    <row r="7" spans="1:31" x14ac:dyDescent="0.25">
      <c r="A7" s="5">
        <v>5</v>
      </c>
      <c r="B7" s="28">
        <v>34</v>
      </c>
      <c r="C7" s="29">
        <v>81</v>
      </c>
      <c r="D7" s="29">
        <v>403</v>
      </c>
      <c r="E7" s="10">
        <v>402</v>
      </c>
      <c r="F7" s="10">
        <v>13674</v>
      </c>
      <c r="G7" s="15">
        <v>6769</v>
      </c>
      <c r="H7" s="16">
        <v>3.6933077263997638E-2</v>
      </c>
      <c r="I7" s="16">
        <v>0.59033830698773826</v>
      </c>
      <c r="J7" s="16">
        <v>0.15511892450879008</v>
      </c>
      <c r="K7" s="17">
        <v>0.21760969123947407</v>
      </c>
      <c r="L7" s="30">
        <v>1276</v>
      </c>
      <c r="M7" s="30">
        <v>883</v>
      </c>
      <c r="N7" s="30">
        <v>3245</v>
      </c>
      <c r="O7" s="30">
        <v>31</v>
      </c>
      <c r="P7" s="23">
        <v>15</v>
      </c>
      <c r="Q7" s="23">
        <v>98</v>
      </c>
      <c r="R7" s="23">
        <v>105</v>
      </c>
      <c r="S7" s="19">
        <v>2615</v>
      </c>
      <c r="T7" s="23">
        <v>0</v>
      </c>
      <c r="U7" s="19">
        <v>2</v>
      </c>
      <c r="V7" s="19">
        <v>2</v>
      </c>
      <c r="W7" s="23">
        <v>4</v>
      </c>
      <c r="Y7" s="3">
        <v>6</v>
      </c>
      <c r="Z7" s="3">
        <v>24</v>
      </c>
      <c r="AA7" s="3">
        <v>468</v>
      </c>
      <c r="AC7" s="6">
        <f t="shared" si="1"/>
        <v>78</v>
      </c>
      <c r="AD7" s="6"/>
      <c r="AE7" s="3">
        <f t="shared" si="0"/>
        <v>569.75</v>
      </c>
    </row>
    <row r="8" spans="1:31" x14ac:dyDescent="0.25">
      <c r="A8" s="5">
        <v>6</v>
      </c>
      <c r="B8" s="28">
        <v>40</v>
      </c>
      <c r="C8" s="29">
        <v>29</v>
      </c>
      <c r="D8" s="29">
        <v>478</v>
      </c>
      <c r="E8" s="10">
        <v>502</v>
      </c>
      <c r="F8" s="10">
        <v>20090</v>
      </c>
      <c r="G8" s="15">
        <v>15915</v>
      </c>
      <c r="H8" s="16">
        <v>3.6380772855796419E-2</v>
      </c>
      <c r="I8" s="16">
        <v>0.5391140433553252</v>
      </c>
      <c r="J8" s="16">
        <v>0.17725416273955388</v>
      </c>
      <c r="K8" s="17">
        <v>0.24725102104932453</v>
      </c>
      <c r="L8" s="30">
        <v>1998</v>
      </c>
      <c r="M8" s="30">
        <v>1011</v>
      </c>
      <c r="N8" s="30">
        <v>3420</v>
      </c>
      <c r="O8" s="30">
        <v>41</v>
      </c>
      <c r="P8" s="23">
        <v>9</v>
      </c>
      <c r="Q8" s="23">
        <v>76</v>
      </c>
      <c r="R8" s="23">
        <v>104</v>
      </c>
      <c r="S8" s="19">
        <v>8397</v>
      </c>
      <c r="T8" s="23">
        <v>4</v>
      </c>
      <c r="U8" s="19">
        <v>1</v>
      </c>
      <c r="V8" s="19">
        <v>5</v>
      </c>
      <c r="W8" s="23">
        <v>10</v>
      </c>
      <c r="Y8" s="3">
        <v>8</v>
      </c>
      <c r="Z8" s="3">
        <v>31</v>
      </c>
      <c r="AA8" s="3">
        <v>208</v>
      </c>
      <c r="AC8" s="6">
        <f t="shared" si="1"/>
        <v>26</v>
      </c>
      <c r="AD8" s="6"/>
      <c r="AE8" s="3">
        <f t="shared" si="0"/>
        <v>648.06451612903231</v>
      </c>
    </row>
    <row r="9" spans="1:31" x14ac:dyDescent="0.25">
      <c r="A9" s="5">
        <v>7</v>
      </c>
      <c r="B9" s="28">
        <v>52</v>
      </c>
      <c r="C9" s="29">
        <v>80</v>
      </c>
      <c r="D9" s="29">
        <v>465</v>
      </c>
      <c r="E9" s="10">
        <v>570</v>
      </c>
      <c r="F9" s="10">
        <v>29650</v>
      </c>
      <c r="G9" s="15">
        <v>12363</v>
      </c>
      <c r="H9" s="16">
        <v>4.9098115344172126E-2</v>
      </c>
      <c r="I9" s="16">
        <v>0.51880611502062601</v>
      </c>
      <c r="J9" s="16">
        <v>0.18336973226563133</v>
      </c>
      <c r="K9" s="17">
        <v>0.2487260373695705</v>
      </c>
      <c r="L9" s="30">
        <v>2607</v>
      </c>
      <c r="M9" s="30">
        <v>1273</v>
      </c>
      <c r="N9" s="30">
        <v>6104</v>
      </c>
      <c r="O9" s="30">
        <v>57</v>
      </c>
      <c r="P9" s="23">
        <v>40</v>
      </c>
      <c r="Q9" s="23">
        <v>156</v>
      </c>
      <c r="R9" s="23">
        <v>163</v>
      </c>
      <c r="S9" s="19">
        <v>6341</v>
      </c>
      <c r="T9" s="23">
        <v>0</v>
      </c>
      <c r="U9" s="19">
        <v>7</v>
      </c>
      <c r="V9" s="19">
        <v>2</v>
      </c>
      <c r="W9" s="23">
        <v>9</v>
      </c>
      <c r="Y9" s="3">
        <v>13</v>
      </c>
      <c r="Z9" s="3">
        <v>45</v>
      </c>
      <c r="AA9" s="3">
        <v>1283</v>
      </c>
      <c r="AC9" s="6">
        <f t="shared" si="1"/>
        <v>98.692307692307693</v>
      </c>
      <c r="AD9" s="6"/>
      <c r="AE9" s="3">
        <f t="shared" si="0"/>
        <v>658.88888888888891</v>
      </c>
    </row>
    <row r="10" spans="1:31" x14ac:dyDescent="0.25">
      <c r="A10" s="5">
        <v>8</v>
      </c>
      <c r="B10" s="28">
        <v>38</v>
      </c>
      <c r="C10" s="29">
        <v>68</v>
      </c>
      <c r="D10" s="29">
        <v>517</v>
      </c>
      <c r="E10" s="10">
        <v>1102</v>
      </c>
      <c r="F10" s="10">
        <v>41877</v>
      </c>
      <c r="G10" s="15">
        <v>20917</v>
      </c>
      <c r="H10" s="16">
        <v>3.738585839269494E-2</v>
      </c>
      <c r="I10" s="16">
        <v>0.52196777740593781</v>
      </c>
      <c r="J10" s="16">
        <v>0.18037959554429411</v>
      </c>
      <c r="K10" s="17">
        <v>0.26026676865707321</v>
      </c>
      <c r="L10" s="30">
        <v>2255</v>
      </c>
      <c r="M10" s="30">
        <v>1098</v>
      </c>
      <c r="N10" s="30">
        <v>4753</v>
      </c>
      <c r="O10" s="30">
        <v>47</v>
      </c>
      <c r="P10" s="23">
        <v>27</v>
      </c>
      <c r="Q10" s="23">
        <v>102</v>
      </c>
      <c r="R10" s="23">
        <v>107</v>
      </c>
      <c r="S10" s="19">
        <v>7932</v>
      </c>
      <c r="T10" s="23">
        <v>0</v>
      </c>
      <c r="U10" s="19">
        <v>9</v>
      </c>
      <c r="V10" s="19">
        <v>0</v>
      </c>
      <c r="W10" s="23">
        <v>9</v>
      </c>
      <c r="Y10" s="3">
        <v>11</v>
      </c>
      <c r="Z10" s="3">
        <v>40</v>
      </c>
      <c r="AA10" s="3">
        <v>885</v>
      </c>
      <c r="AC10" s="6">
        <f t="shared" si="1"/>
        <v>80.454545454545453</v>
      </c>
      <c r="AD10" s="6"/>
      <c r="AE10" s="3">
        <f t="shared" si="0"/>
        <v>1046.925</v>
      </c>
    </row>
    <row r="11" spans="1:31" x14ac:dyDescent="0.25">
      <c r="A11" s="5">
        <v>9</v>
      </c>
      <c r="B11" s="28">
        <v>58</v>
      </c>
      <c r="C11" s="29">
        <v>39</v>
      </c>
      <c r="D11" s="29">
        <v>372</v>
      </c>
      <c r="E11" s="10">
        <v>582</v>
      </c>
      <c r="F11" s="10">
        <v>33788</v>
      </c>
      <c r="G11" s="15">
        <v>22988</v>
      </c>
      <c r="H11" s="16">
        <v>3.9150861318949015E-2</v>
      </c>
      <c r="I11" s="16">
        <v>0.52979815555942233</v>
      </c>
      <c r="J11" s="16">
        <v>0.17509135200974421</v>
      </c>
      <c r="K11" s="17">
        <v>0.25595963111188447</v>
      </c>
      <c r="L11" s="30">
        <v>2068</v>
      </c>
      <c r="M11" s="30">
        <v>1003</v>
      </c>
      <c r="N11" s="30">
        <v>5146</v>
      </c>
      <c r="O11" s="30">
        <v>52</v>
      </c>
      <c r="P11" s="23">
        <v>32</v>
      </c>
      <c r="Q11" s="23">
        <v>163</v>
      </c>
      <c r="R11" s="23">
        <v>178</v>
      </c>
      <c r="S11" s="19">
        <v>11546</v>
      </c>
      <c r="T11" s="23">
        <v>1</v>
      </c>
      <c r="U11" s="19">
        <v>7</v>
      </c>
      <c r="V11" s="19">
        <v>5</v>
      </c>
      <c r="W11" s="23">
        <v>13</v>
      </c>
      <c r="Y11" s="3">
        <v>11</v>
      </c>
      <c r="Z11" s="3">
        <v>52</v>
      </c>
      <c r="AA11" s="3">
        <v>416</v>
      </c>
      <c r="AC11" s="6">
        <f t="shared" si="1"/>
        <v>37.81818181818182</v>
      </c>
      <c r="AD11" s="6"/>
      <c r="AE11" s="3">
        <f t="shared" si="0"/>
        <v>649.76923076923072</v>
      </c>
    </row>
    <row r="12" spans="1:31" x14ac:dyDescent="0.25">
      <c r="A12" s="5">
        <v>10</v>
      </c>
      <c r="B12" s="28">
        <v>69</v>
      </c>
      <c r="C12" s="29">
        <v>82</v>
      </c>
      <c r="D12" s="29">
        <v>440</v>
      </c>
      <c r="E12" s="10">
        <v>825</v>
      </c>
      <c r="F12" s="10">
        <v>56992</v>
      </c>
      <c r="G12" s="15">
        <v>37924</v>
      </c>
      <c r="H12" s="16">
        <v>3.7153253876173402E-2</v>
      </c>
      <c r="I12" s="16">
        <v>0.53309250079105575</v>
      </c>
      <c r="J12" s="16">
        <v>0.18141546250395527</v>
      </c>
      <c r="K12" s="17">
        <v>0.24833878282881552</v>
      </c>
      <c r="L12" s="30">
        <v>3208</v>
      </c>
      <c r="M12" s="30">
        <v>1729</v>
      </c>
      <c r="N12" s="30">
        <v>7411</v>
      </c>
      <c r="O12" s="30">
        <v>86</v>
      </c>
      <c r="P12" s="23">
        <v>35</v>
      </c>
      <c r="Q12" s="23">
        <v>156</v>
      </c>
      <c r="R12" s="23">
        <v>189</v>
      </c>
      <c r="S12" s="19">
        <v>19053</v>
      </c>
      <c r="T12" s="23">
        <v>0</v>
      </c>
      <c r="U12" s="19">
        <v>11</v>
      </c>
      <c r="V12" s="19">
        <v>6</v>
      </c>
      <c r="W12" s="23">
        <v>17</v>
      </c>
      <c r="Y12" s="3">
        <v>10</v>
      </c>
      <c r="Z12" s="3">
        <v>65</v>
      </c>
      <c r="AA12" s="3">
        <v>950</v>
      </c>
      <c r="AC12" s="6">
        <f t="shared" si="1"/>
        <v>95</v>
      </c>
      <c r="AD12" s="6"/>
      <c r="AE12" s="3">
        <f t="shared" si="0"/>
        <v>876.8</v>
      </c>
    </row>
    <row r="13" spans="1:31" x14ac:dyDescent="0.25">
      <c r="A13" s="5">
        <v>11</v>
      </c>
      <c r="B13" s="28">
        <v>53</v>
      </c>
      <c r="C13" s="29">
        <v>101</v>
      </c>
      <c r="D13" s="29">
        <v>523</v>
      </c>
      <c r="E13" s="10">
        <v>1204</v>
      </c>
      <c r="F13" s="10">
        <v>63857</v>
      </c>
      <c r="G13" s="15">
        <v>28707</v>
      </c>
      <c r="H13" s="16">
        <v>4.6190824537569231E-2</v>
      </c>
      <c r="I13" s="16">
        <v>0.54310795276413415</v>
      </c>
      <c r="J13" s="16">
        <v>0.17375553001010208</v>
      </c>
      <c r="K13" s="17">
        <v>0.23694569268819451</v>
      </c>
      <c r="L13" s="30">
        <v>3233</v>
      </c>
      <c r="M13" s="30">
        <v>1800</v>
      </c>
      <c r="N13" s="30">
        <v>6878</v>
      </c>
      <c r="O13" s="30">
        <v>104</v>
      </c>
      <c r="P13" s="23">
        <v>34</v>
      </c>
      <c r="Q13" s="23">
        <v>199</v>
      </c>
      <c r="R13" s="23">
        <v>205</v>
      </c>
      <c r="S13" s="19">
        <v>12085</v>
      </c>
      <c r="T13" s="23">
        <v>0</v>
      </c>
      <c r="U13" s="19">
        <v>2</v>
      </c>
      <c r="V13" s="19">
        <v>6</v>
      </c>
      <c r="W13" s="23">
        <v>8</v>
      </c>
      <c r="Y13" s="3">
        <v>15</v>
      </c>
      <c r="Z13" s="3">
        <v>47</v>
      </c>
      <c r="AA13" s="3">
        <v>1849</v>
      </c>
      <c r="AC13" s="6">
        <f t="shared" si="1"/>
        <v>123.26666666666667</v>
      </c>
      <c r="AD13" s="6"/>
      <c r="AE13" s="3">
        <f t="shared" si="0"/>
        <v>1358.6595744680851</v>
      </c>
    </row>
    <row r="14" spans="1:31" x14ac:dyDescent="0.25">
      <c r="A14" s="5">
        <v>12</v>
      </c>
      <c r="B14" s="28">
        <v>37</v>
      </c>
      <c r="C14" s="29">
        <v>96</v>
      </c>
      <c r="D14" s="29">
        <v>468</v>
      </c>
      <c r="E14" s="10">
        <v>431</v>
      </c>
      <c r="F14" s="10">
        <v>15966</v>
      </c>
      <c r="G14" s="15">
        <v>15242</v>
      </c>
      <c r="H14" s="16">
        <v>3.7724708043563836E-2</v>
      </c>
      <c r="I14" s="16">
        <v>0.55183046844246164</v>
      </c>
      <c r="J14" s="16">
        <v>0.17478021257052881</v>
      </c>
      <c r="K14" s="17">
        <v>0.23566461094344573</v>
      </c>
      <c r="L14" s="30">
        <v>1637</v>
      </c>
      <c r="M14" s="30">
        <v>723</v>
      </c>
      <c r="N14" s="30">
        <v>3623</v>
      </c>
      <c r="O14" s="30">
        <v>46</v>
      </c>
      <c r="P14" s="23">
        <v>20</v>
      </c>
      <c r="Q14" s="23">
        <v>85</v>
      </c>
      <c r="R14" s="23">
        <v>99</v>
      </c>
      <c r="S14" s="19">
        <v>6685</v>
      </c>
      <c r="T14" s="23">
        <v>0</v>
      </c>
      <c r="U14" s="19">
        <v>5</v>
      </c>
      <c r="V14" s="19">
        <v>3</v>
      </c>
      <c r="W14" s="23">
        <v>8</v>
      </c>
      <c r="Y14" s="3">
        <v>18</v>
      </c>
      <c r="Z14" s="3">
        <v>31</v>
      </c>
      <c r="AA14" s="3">
        <v>1194</v>
      </c>
      <c r="AC14" s="6">
        <f t="shared" si="1"/>
        <v>66.333333333333329</v>
      </c>
      <c r="AD14" s="6"/>
      <c r="AE14" s="3">
        <f t="shared" si="0"/>
        <v>515.0322580645161</v>
      </c>
    </row>
    <row r="15" spans="1:31" x14ac:dyDescent="0.25">
      <c r="A15" s="5">
        <v>13</v>
      </c>
      <c r="B15" s="28">
        <v>44</v>
      </c>
      <c r="C15" s="29">
        <v>43</v>
      </c>
      <c r="D15" s="29">
        <v>560</v>
      </c>
      <c r="E15" s="10">
        <v>445</v>
      </c>
      <c r="F15" s="10">
        <v>19623</v>
      </c>
      <c r="G15" s="15">
        <v>17336</v>
      </c>
      <c r="H15" s="16">
        <v>5.6010613751730505E-2</v>
      </c>
      <c r="I15" s="16">
        <v>0.67951084448546373</v>
      </c>
      <c r="J15" s="16">
        <v>0.13371019843101062</v>
      </c>
      <c r="K15" s="17">
        <v>0.1307683433317951</v>
      </c>
      <c r="L15" s="30">
        <v>1556</v>
      </c>
      <c r="M15" s="30">
        <v>1269</v>
      </c>
      <c r="N15" s="30">
        <v>3144</v>
      </c>
      <c r="O15" s="30">
        <v>45</v>
      </c>
      <c r="P15" s="23">
        <v>10</v>
      </c>
      <c r="Q15" s="23">
        <v>74</v>
      </c>
      <c r="R15" s="23">
        <v>92</v>
      </c>
      <c r="S15" s="19">
        <v>845</v>
      </c>
      <c r="T15" s="23">
        <v>0</v>
      </c>
      <c r="U15" s="19">
        <v>1</v>
      </c>
      <c r="V15" s="23">
        <v>0</v>
      </c>
      <c r="W15" s="23">
        <v>1</v>
      </c>
      <c r="Y15" s="3">
        <v>11</v>
      </c>
      <c r="Z15" s="3">
        <v>39</v>
      </c>
      <c r="AA15" s="3">
        <v>741</v>
      </c>
      <c r="AC15" s="6">
        <f t="shared" si="1"/>
        <v>67.36363636363636</v>
      </c>
      <c r="AD15" s="6"/>
      <c r="AE15" s="3">
        <f t="shared" si="0"/>
        <v>503.15384615384613</v>
      </c>
    </row>
    <row r="16" spans="1:31" x14ac:dyDescent="0.25">
      <c r="A16" s="5">
        <v>14</v>
      </c>
      <c r="B16" s="28">
        <v>30</v>
      </c>
      <c r="C16" s="29">
        <v>96</v>
      </c>
      <c r="D16" s="29">
        <v>554</v>
      </c>
      <c r="E16" s="10">
        <v>949</v>
      </c>
      <c r="F16" s="10">
        <v>28470</v>
      </c>
      <c r="G16" s="15">
        <v>13493</v>
      </c>
      <c r="H16" s="16">
        <v>4.4245164159193655E-2</v>
      </c>
      <c r="I16" s="16">
        <v>0.59312235974208849</v>
      </c>
      <c r="J16" s="16">
        <v>0.16171348106425554</v>
      </c>
      <c r="K16" s="17">
        <v>0.20091899503446231</v>
      </c>
      <c r="L16" s="30">
        <v>1452</v>
      </c>
      <c r="M16" s="30">
        <v>888</v>
      </c>
      <c r="N16" s="30">
        <v>2910</v>
      </c>
      <c r="O16" s="30">
        <v>42</v>
      </c>
      <c r="P16" s="23">
        <v>15</v>
      </c>
      <c r="Q16" s="23">
        <v>38</v>
      </c>
      <c r="R16" s="23">
        <v>55</v>
      </c>
      <c r="S16" s="19">
        <v>1017</v>
      </c>
      <c r="T16" s="23">
        <v>0</v>
      </c>
      <c r="U16" s="19">
        <v>1</v>
      </c>
      <c r="V16" s="23">
        <v>0</v>
      </c>
      <c r="W16" s="23">
        <v>1</v>
      </c>
      <c r="Y16" s="3">
        <v>6</v>
      </c>
      <c r="Z16" s="3">
        <v>30</v>
      </c>
      <c r="AA16" s="3">
        <v>726</v>
      </c>
      <c r="AC16" s="6">
        <f t="shared" si="1"/>
        <v>121</v>
      </c>
      <c r="AD16" s="6"/>
      <c r="AE16" s="3">
        <f t="shared" si="0"/>
        <v>949</v>
      </c>
    </row>
    <row r="17" spans="1:31" x14ac:dyDescent="0.25">
      <c r="A17" s="5">
        <v>15</v>
      </c>
      <c r="B17" s="28">
        <v>55</v>
      </c>
      <c r="C17" s="29">
        <v>62</v>
      </c>
      <c r="D17" s="29">
        <v>477</v>
      </c>
      <c r="E17" s="10">
        <v>819</v>
      </c>
      <c r="F17" s="10">
        <v>45082</v>
      </c>
      <c r="G17" s="15">
        <v>24428</v>
      </c>
      <c r="H17" s="16">
        <v>7.032913050597675E-2</v>
      </c>
      <c r="I17" s="16">
        <v>0.63668740789258227</v>
      </c>
      <c r="J17" s="16">
        <v>0.14290977566726706</v>
      </c>
      <c r="K17" s="17">
        <v>0.15007368593417389</v>
      </c>
      <c r="L17" s="30">
        <v>2444</v>
      </c>
      <c r="M17" s="30">
        <v>1537</v>
      </c>
      <c r="N17" s="30">
        <v>3150</v>
      </c>
      <c r="O17" s="30">
        <v>51</v>
      </c>
      <c r="P17" s="23">
        <v>12</v>
      </c>
      <c r="Q17" s="23">
        <v>32</v>
      </c>
      <c r="R17" s="23">
        <v>58</v>
      </c>
      <c r="S17" s="19">
        <v>5711</v>
      </c>
      <c r="T17" s="23">
        <v>0</v>
      </c>
      <c r="U17" s="19">
        <v>7</v>
      </c>
      <c r="V17" s="23">
        <v>0</v>
      </c>
      <c r="W17" s="23">
        <v>7</v>
      </c>
      <c r="Y17" s="3">
        <v>13</v>
      </c>
      <c r="Z17" s="3">
        <v>42</v>
      </c>
      <c r="AA17" s="3">
        <v>661</v>
      </c>
      <c r="AC17" s="6">
        <f t="shared" si="1"/>
        <v>50.846153846153847</v>
      </c>
      <c r="AD17" s="6"/>
      <c r="AE17" s="3">
        <f t="shared" si="0"/>
        <v>1073.3809523809523</v>
      </c>
    </row>
    <row r="18" spans="1:31" x14ac:dyDescent="0.25">
      <c r="A18" s="5">
        <v>16</v>
      </c>
      <c r="B18" s="28">
        <v>18</v>
      </c>
      <c r="C18" s="29">
        <v>60</v>
      </c>
      <c r="D18" s="29">
        <v>470</v>
      </c>
      <c r="E18" s="10">
        <v>750</v>
      </c>
      <c r="F18" s="10">
        <v>13515</v>
      </c>
      <c r="G18" s="15">
        <v>4519</v>
      </c>
      <c r="H18" s="16">
        <v>3.8946669617171942E-2</v>
      </c>
      <c r="I18" s="16">
        <v>0.55034299623810579</v>
      </c>
      <c r="J18" s="16">
        <v>0.17437486169506528</v>
      </c>
      <c r="K18" s="17">
        <v>0.236335472449657</v>
      </c>
      <c r="L18" s="30">
        <v>654</v>
      </c>
      <c r="M18" s="30">
        <v>424</v>
      </c>
      <c r="N18" s="30">
        <v>1725</v>
      </c>
      <c r="O18" s="30">
        <v>17</v>
      </c>
      <c r="P18" s="23">
        <v>4</v>
      </c>
      <c r="Q18" s="23">
        <v>33</v>
      </c>
      <c r="R18" s="23">
        <v>71</v>
      </c>
      <c r="S18" s="19">
        <v>0</v>
      </c>
      <c r="T18" s="23">
        <v>0</v>
      </c>
      <c r="U18" s="19">
        <v>0</v>
      </c>
      <c r="V18" s="23">
        <v>0</v>
      </c>
      <c r="W18" s="23">
        <v>0</v>
      </c>
      <c r="Y18" s="3">
        <v>7</v>
      </c>
      <c r="Z18" s="3">
        <v>20</v>
      </c>
      <c r="AA18" s="3">
        <v>464</v>
      </c>
      <c r="AC18" s="6">
        <f t="shared" si="1"/>
        <v>66.285714285714292</v>
      </c>
      <c r="AD18" s="6"/>
      <c r="AE18" s="3">
        <f t="shared" si="0"/>
        <v>675.75</v>
      </c>
    </row>
    <row r="19" spans="1:31" x14ac:dyDescent="0.25">
      <c r="A19" s="5">
        <v>17</v>
      </c>
      <c r="B19" s="28">
        <v>36</v>
      </c>
      <c r="C19" s="29">
        <v>45</v>
      </c>
      <c r="D19" s="29">
        <v>557</v>
      </c>
      <c r="E19" s="10">
        <v>641</v>
      </c>
      <c r="F19" s="10">
        <v>23103</v>
      </c>
      <c r="G19" s="15">
        <v>14641</v>
      </c>
      <c r="H19" s="16">
        <v>4.9928283587186664E-2</v>
      </c>
      <c r="I19" s="16">
        <v>0.55139676251622161</v>
      </c>
      <c r="J19" s="16">
        <v>0.17655897821187078</v>
      </c>
      <c r="K19" s="17">
        <v>0.222115975684721</v>
      </c>
      <c r="L19" s="30">
        <v>2108</v>
      </c>
      <c r="M19" s="30">
        <v>1068</v>
      </c>
      <c r="N19" s="30">
        <v>3411</v>
      </c>
      <c r="O19" s="30">
        <v>39</v>
      </c>
      <c r="P19" s="23">
        <v>22</v>
      </c>
      <c r="Q19" s="23">
        <v>108</v>
      </c>
      <c r="R19" s="23">
        <v>121</v>
      </c>
      <c r="S19" s="19">
        <v>2958</v>
      </c>
      <c r="T19" s="23">
        <v>0</v>
      </c>
      <c r="U19" s="19">
        <v>2</v>
      </c>
      <c r="V19" s="23">
        <v>0</v>
      </c>
      <c r="W19" s="23">
        <v>2</v>
      </c>
      <c r="Y19" s="3">
        <v>8</v>
      </c>
      <c r="Z19" s="3">
        <v>36</v>
      </c>
      <c r="AA19" s="3">
        <v>371</v>
      </c>
      <c r="AC19" s="6">
        <f t="shared" si="1"/>
        <v>46.375</v>
      </c>
      <c r="AD19" s="6"/>
      <c r="AE19" s="3">
        <f t="shared" si="0"/>
        <v>641.75</v>
      </c>
    </row>
    <row r="20" spans="1:31" x14ac:dyDescent="0.25">
      <c r="A20" s="5">
        <v>18</v>
      </c>
      <c r="B20" s="28">
        <v>35</v>
      </c>
      <c r="C20" s="29">
        <v>39</v>
      </c>
      <c r="D20" s="29">
        <v>458</v>
      </c>
      <c r="E20" s="10">
        <v>878</v>
      </c>
      <c r="F20" s="10">
        <v>30746</v>
      </c>
      <c r="G20" s="15">
        <v>9743</v>
      </c>
      <c r="H20" s="16">
        <v>4.2184132197475112E-2</v>
      </c>
      <c r="I20" s="16">
        <v>0.54890690752335014</v>
      </c>
      <c r="J20" s="16">
        <v>0.17335522939546341</v>
      </c>
      <c r="K20" s="17">
        <v>0.23555373088371137</v>
      </c>
      <c r="L20" s="30">
        <v>1780</v>
      </c>
      <c r="M20" s="30">
        <v>953</v>
      </c>
      <c r="N20" s="30">
        <v>2657</v>
      </c>
      <c r="O20" s="30">
        <v>43</v>
      </c>
      <c r="P20" s="23">
        <v>13</v>
      </c>
      <c r="Q20" s="23">
        <v>112</v>
      </c>
      <c r="R20" s="23">
        <v>126</v>
      </c>
      <c r="S20" s="19">
        <v>0</v>
      </c>
      <c r="T20" s="23">
        <v>0</v>
      </c>
      <c r="U20" s="19">
        <v>0</v>
      </c>
      <c r="V20" s="23">
        <v>0</v>
      </c>
      <c r="W20" s="23">
        <v>0</v>
      </c>
      <c r="Y20" s="3">
        <v>3</v>
      </c>
      <c r="Z20" s="3">
        <v>34</v>
      </c>
      <c r="AA20" s="3">
        <v>149</v>
      </c>
      <c r="AC20" s="6">
        <f t="shared" si="1"/>
        <v>49.666666666666664</v>
      </c>
      <c r="AD20" s="6"/>
      <c r="AE20" s="3">
        <f t="shared" si="0"/>
        <v>904.29411764705878</v>
      </c>
    </row>
    <row r="21" spans="1:31" x14ac:dyDescent="0.25">
      <c r="A21" s="5">
        <v>19</v>
      </c>
      <c r="B21" s="28">
        <v>42</v>
      </c>
      <c r="C21" s="29">
        <v>60</v>
      </c>
      <c r="D21" s="29">
        <v>473</v>
      </c>
      <c r="E21" s="10">
        <v>590</v>
      </c>
      <c r="F21" s="10">
        <v>24817</v>
      </c>
      <c r="G21" s="15">
        <v>16694</v>
      </c>
      <c r="H21" s="16">
        <v>3.9654965855996163E-2</v>
      </c>
      <c r="I21" s="16">
        <v>0.53983467113933148</v>
      </c>
      <c r="J21" s="16">
        <v>0.17617107942973523</v>
      </c>
      <c r="K21" s="17">
        <v>0.24433928357493712</v>
      </c>
      <c r="L21" s="30">
        <v>1510</v>
      </c>
      <c r="M21" s="30">
        <v>880</v>
      </c>
      <c r="N21" s="30">
        <v>3396</v>
      </c>
      <c r="O21" s="30">
        <v>38</v>
      </c>
      <c r="P21" s="23">
        <v>10</v>
      </c>
      <c r="Q21" s="23">
        <v>116</v>
      </c>
      <c r="R21" s="23">
        <v>115</v>
      </c>
      <c r="S21" s="19">
        <v>3097</v>
      </c>
      <c r="T21" s="23">
        <v>0</v>
      </c>
      <c r="U21" s="19">
        <v>1</v>
      </c>
      <c r="V21" s="23">
        <v>1</v>
      </c>
      <c r="W21" s="23">
        <v>2</v>
      </c>
      <c r="Y21" s="3">
        <v>7</v>
      </c>
      <c r="Z21" s="3">
        <v>38</v>
      </c>
      <c r="AA21" s="3">
        <v>520</v>
      </c>
      <c r="AC21" s="6">
        <f t="shared" si="1"/>
        <v>74.285714285714292</v>
      </c>
      <c r="AD21" s="6"/>
      <c r="AE21" s="3">
        <f t="shared" si="0"/>
        <v>653.07894736842104</v>
      </c>
    </row>
    <row r="22" spans="1:31" x14ac:dyDescent="0.25">
      <c r="A22" s="5">
        <v>20</v>
      </c>
      <c r="B22" s="28">
        <v>54</v>
      </c>
      <c r="C22" s="29">
        <v>39</v>
      </c>
      <c r="D22" s="29">
        <v>810</v>
      </c>
      <c r="E22" s="10">
        <v>963</v>
      </c>
      <c r="F22" s="10">
        <v>52007</v>
      </c>
      <c r="G22" s="15">
        <v>43168</v>
      </c>
      <c r="H22" s="16">
        <v>6.8522979985174204E-2</v>
      </c>
      <c r="I22" s="16">
        <v>0.62029744255003705</v>
      </c>
      <c r="J22" s="16">
        <v>0.16007227575982208</v>
      </c>
      <c r="K22" s="17">
        <v>0.15110730170496664</v>
      </c>
      <c r="L22" s="30">
        <v>2213</v>
      </c>
      <c r="M22" s="30">
        <v>1302</v>
      </c>
      <c r="N22" s="30">
        <v>2218</v>
      </c>
      <c r="O22" s="30">
        <v>61</v>
      </c>
      <c r="P22" s="23">
        <v>8</v>
      </c>
      <c r="Q22" s="23">
        <v>12</v>
      </c>
      <c r="R22" s="23">
        <v>15</v>
      </c>
      <c r="S22" s="19">
        <v>2211</v>
      </c>
      <c r="T22" s="23">
        <v>0</v>
      </c>
      <c r="U22" s="19">
        <v>2</v>
      </c>
      <c r="V22" s="23">
        <v>0</v>
      </c>
      <c r="W22" s="23">
        <v>2</v>
      </c>
      <c r="Y22" s="3">
        <v>7</v>
      </c>
      <c r="Z22" s="3">
        <v>59</v>
      </c>
      <c r="AA22" s="3">
        <v>405</v>
      </c>
      <c r="AC22" s="6">
        <f t="shared" si="1"/>
        <v>57.857142857142854</v>
      </c>
      <c r="AD22" s="6"/>
      <c r="AE22" s="3">
        <f t="shared" si="0"/>
        <v>881.47457627118649</v>
      </c>
    </row>
    <row r="23" spans="1:31" x14ac:dyDescent="0.25">
      <c r="A23" s="5">
        <v>21</v>
      </c>
      <c r="B23" s="28">
        <v>50</v>
      </c>
      <c r="C23" s="29">
        <v>104</v>
      </c>
      <c r="D23" s="29">
        <v>716</v>
      </c>
      <c r="E23" s="10">
        <v>1080</v>
      </c>
      <c r="F23" s="10">
        <v>54032</v>
      </c>
      <c r="G23" s="15">
        <v>32735</v>
      </c>
      <c r="H23" s="16">
        <v>6.0638460363525278E-2</v>
      </c>
      <c r="I23" s="16">
        <v>0.61304414235527727</v>
      </c>
      <c r="J23" s="16">
        <v>0.16321979532610356</v>
      </c>
      <c r="K23" s="17">
        <v>0.16309760195509393</v>
      </c>
      <c r="L23" s="30">
        <v>2284</v>
      </c>
      <c r="M23" s="30">
        <v>1226</v>
      </c>
      <c r="N23" s="30">
        <v>2729</v>
      </c>
      <c r="O23" s="30">
        <v>52</v>
      </c>
      <c r="P23" s="23">
        <v>11</v>
      </c>
      <c r="Q23" s="23">
        <v>23</v>
      </c>
      <c r="R23" s="23">
        <v>34</v>
      </c>
      <c r="S23" s="19">
        <v>2425</v>
      </c>
      <c r="T23" s="23">
        <v>0</v>
      </c>
      <c r="U23" s="19">
        <v>2</v>
      </c>
      <c r="V23" s="23">
        <v>0</v>
      </c>
      <c r="W23" s="23">
        <v>2</v>
      </c>
      <c r="Y23" s="3">
        <v>9</v>
      </c>
      <c r="Z23" s="3">
        <v>46</v>
      </c>
      <c r="AA23" s="3">
        <v>917</v>
      </c>
      <c r="AC23" s="6">
        <f t="shared" si="1"/>
        <v>101.88888888888889</v>
      </c>
      <c r="AD23" s="6"/>
      <c r="AE23" s="3">
        <f t="shared" si="0"/>
        <v>1174.608695652174</v>
      </c>
    </row>
    <row r="24" spans="1:31" x14ac:dyDescent="0.25">
      <c r="A24" s="5">
        <v>22</v>
      </c>
      <c r="B24" s="28">
        <v>55</v>
      </c>
      <c r="C24" s="29">
        <v>75</v>
      </c>
      <c r="D24" s="29">
        <v>610</v>
      </c>
      <c r="E24" s="10">
        <v>1338</v>
      </c>
      <c r="F24" s="10">
        <v>73610</v>
      </c>
      <c r="G24" s="15">
        <v>28559</v>
      </c>
      <c r="H24" s="16">
        <v>5.9140726215903917E-2</v>
      </c>
      <c r="I24" s="16">
        <v>0.62558212822577819</v>
      </c>
      <c r="J24" s="16">
        <v>0.15207115095066354</v>
      </c>
      <c r="K24" s="17">
        <v>0.16320599460765434</v>
      </c>
      <c r="L24" s="30">
        <v>2328</v>
      </c>
      <c r="M24" s="30">
        <v>1239</v>
      </c>
      <c r="N24" s="30">
        <v>2639</v>
      </c>
      <c r="O24" s="30">
        <v>50</v>
      </c>
      <c r="P24" s="23">
        <v>11</v>
      </c>
      <c r="Q24" s="23">
        <v>46</v>
      </c>
      <c r="R24" s="23">
        <v>64</v>
      </c>
      <c r="S24" s="19">
        <v>973</v>
      </c>
      <c r="T24" s="23">
        <v>0</v>
      </c>
      <c r="U24" s="19">
        <v>1</v>
      </c>
      <c r="V24" s="23">
        <v>0</v>
      </c>
      <c r="W24" s="23">
        <v>1</v>
      </c>
      <c r="Y24" s="3">
        <v>8</v>
      </c>
      <c r="Z24" s="3">
        <v>52</v>
      </c>
      <c r="AA24" s="3">
        <v>547</v>
      </c>
      <c r="AC24" s="6">
        <f t="shared" si="1"/>
        <v>68.375</v>
      </c>
      <c r="AD24" s="6"/>
      <c r="AE24" s="3">
        <f t="shared" si="0"/>
        <v>1415.5769230769231</v>
      </c>
    </row>
    <row r="25" spans="1:31" x14ac:dyDescent="0.25">
      <c r="A25" s="5">
        <v>23</v>
      </c>
      <c r="B25" s="28">
        <v>22</v>
      </c>
      <c r="C25" s="29">
        <v>67</v>
      </c>
      <c r="D25" s="29">
        <v>544</v>
      </c>
      <c r="E25" s="10">
        <v>790</v>
      </c>
      <c r="F25" s="10">
        <v>17392</v>
      </c>
      <c r="G25" s="15">
        <v>6317</v>
      </c>
      <c r="H25" s="16">
        <v>3.7676112078518287E-2</v>
      </c>
      <c r="I25" s="16">
        <v>0.55089441190438504</v>
      </c>
      <c r="J25" s="16">
        <v>0.17175874624030393</v>
      </c>
      <c r="K25" s="17">
        <v>0.23967072977679277</v>
      </c>
      <c r="L25" s="30">
        <v>1092</v>
      </c>
      <c r="M25" s="30">
        <v>612</v>
      </c>
      <c r="N25" s="30">
        <v>2257</v>
      </c>
      <c r="O25" s="30">
        <v>27</v>
      </c>
      <c r="P25" s="23">
        <v>11</v>
      </c>
      <c r="Q25" s="23">
        <v>73</v>
      </c>
      <c r="R25" s="23">
        <v>85</v>
      </c>
      <c r="S25" s="22">
        <v>1854</v>
      </c>
      <c r="T25" s="23">
        <v>0</v>
      </c>
      <c r="U25" s="23">
        <v>1</v>
      </c>
      <c r="V25" s="23">
        <v>0</v>
      </c>
      <c r="W25" s="23">
        <v>1</v>
      </c>
      <c r="Y25" s="3">
        <v>6</v>
      </c>
      <c r="Z25" s="3">
        <v>21</v>
      </c>
      <c r="AA25" s="3">
        <v>330</v>
      </c>
      <c r="AC25" s="6">
        <f t="shared" si="1"/>
        <v>55</v>
      </c>
      <c r="AD25" s="6"/>
      <c r="AE25" s="3">
        <f t="shared" si="0"/>
        <v>828.19047619047615</v>
      </c>
    </row>
    <row r="26" spans="1:31" x14ac:dyDescent="0.25">
      <c r="A26" s="5">
        <v>24</v>
      </c>
      <c r="B26" s="28">
        <v>84</v>
      </c>
      <c r="C26" s="29">
        <v>72</v>
      </c>
      <c r="D26" s="29">
        <v>612</v>
      </c>
      <c r="E26" s="10">
        <v>916</v>
      </c>
      <c r="F26" s="10">
        <v>77024</v>
      </c>
      <c r="G26" s="15">
        <v>47375</v>
      </c>
      <c r="H26" s="16">
        <v>3.5503957783641162E-2</v>
      </c>
      <c r="I26" s="16">
        <v>0.54885488126649074</v>
      </c>
      <c r="J26" s="16">
        <v>0.19719261213720315</v>
      </c>
      <c r="K26" s="17">
        <v>0.2184485488126649</v>
      </c>
      <c r="L26" s="30">
        <v>4847</v>
      </c>
      <c r="M26" s="30">
        <v>2073</v>
      </c>
      <c r="N26" s="30">
        <v>5237</v>
      </c>
      <c r="O26" s="30">
        <v>59</v>
      </c>
      <c r="P26" s="23">
        <v>18</v>
      </c>
      <c r="Q26" s="23">
        <v>29</v>
      </c>
      <c r="R26" s="23">
        <v>52</v>
      </c>
      <c r="S26" s="22">
        <v>3518</v>
      </c>
      <c r="T26" s="23">
        <v>0</v>
      </c>
      <c r="U26" s="23">
        <v>2</v>
      </c>
      <c r="V26" s="23">
        <v>0</v>
      </c>
      <c r="W26" s="23">
        <v>2</v>
      </c>
      <c r="Y26" s="3">
        <v>20</v>
      </c>
      <c r="Z26" s="3">
        <v>85</v>
      </c>
      <c r="AA26" s="3">
        <v>1447</v>
      </c>
      <c r="AC26" s="6">
        <f t="shared" si="1"/>
        <v>72.349999999999994</v>
      </c>
      <c r="AD26" s="6"/>
      <c r="AE26" s="3">
        <f t="shared" si="0"/>
        <v>906.16470588235291</v>
      </c>
    </row>
    <row r="27" spans="1:31" x14ac:dyDescent="0.25">
      <c r="A27" s="5">
        <v>25</v>
      </c>
      <c r="B27" s="28">
        <v>46</v>
      </c>
      <c r="C27" s="29">
        <v>32</v>
      </c>
      <c r="D27" s="29">
        <v>739</v>
      </c>
      <c r="E27" s="10">
        <v>1440</v>
      </c>
      <c r="F27" s="10">
        <v>66275</v>
      </c>
      <c r="G27" s="15">
        <v>32318</v>
      </c>
      <c r="H27" s="16">
        <v>6.3370258060523543E-2</v>
      </c>
      <c r="I27" s="16">
        <v>0.60817501082987813</v>
      </c>
      <c r="J27" s="16">
        <v>0.16733708769107</v>
      </c>
      <c r="K27" s="17">
        <v>0.16111764341852838</v>
      </c>
      <c r="L27" s="30">
        <v>3140</v>
      </c>
      <c r="M27" s="30">
        <v>1465</v>
      </c>
      <c r="N27" s="30">
        <v>3075</v>
      </c>
      <c r="O27" s="30">
        <v>34</v>
      </c>
      <c r="P27" s="23">
        <v>11</v>
      </c>
      <c r="Q27" s="23">
        <v>28</v>
      </c>
      <c r="R27" s="23">
        <v>49</v>
      </c>
      <c r="S27" s="22">
        <v>0</v>
      </c>
      <c r="T27" s="23">
        <v>0</v>
      </c>
      <c r="U27" s="23">
        <v>0</v>
      </c>
      <c r="V27" s="23">
        <v>0</v>
      </c>
      <c r="W27" s="23">
        <v>0</v>
      </c>
      <c r="Y27" s="3">
        <v>7</v>
      </c>
      <c r="Z27" s="3">
        <v>45</v>
      </c>
      <c r="AA27" s="3">
        <v>333</v>
      </c>
      <c r="AC27" s="6">
        <f t="shared" si="1"/>
        <v>47.571428571428569</v>
      </c>
      <c r="AD27" s="6"/>
      <c r="AE27" s="3">
        <f t="shared" si="0"/>
        <v>1472.7777777777778</v>
      </c>
    </row>
    <row r="28" spans="1:31" x14ac:dyDescent="0.25">
      <c r="A28" s="5">
        <v>26</v>
      </c>
      <c r="B28" s="28">
        <v>40</v>
      </c>
      <c r="C28" s="29">
        <v>84</v>
      </c>
      <c r="D28" s="29">
        <v>769</v>
      </c>
      <c r="E28" s="10">
        <v>1550</v>
      </c>
      <c r="F28" s="10">
        <v>62039</v>
      </c>
      <c r="G28" s="15">
        <v>26411</v>
      </c>
      <c r="H28" s="16">
        <v>6.4404982772329714E-2</v>
      </c>
      <c r="I28" s="16">
        <v>0.66816856612774977</v>
      </c>
      <c r="J28" s="16">
        <v>0.14899095074022187</v>
      </c>
      <c r="K28" s="17">
        <v>0.11843550035969862</v>
      </c>
      <c r="L28" s="30">
        <v>3289</v>
      </c>
      <c r="M28" s="30">
        <v>1727</v>
      </c>
      <c r="N28" s="30">
        <v>2932</v>
      </c>
      <c r="O28" s="30">
        <v>50</v>
      </c>
      <c r="P28" s="23">
        <v>12</v>
      </c>
      <c r="Q28" s="23">
        <v>37</v>
      </c>
      <c r="R28" s="23">
        <v>66</v>
      </c>
      <c r="S28" s="22">
        <v>0</v>
      </c>
      <c r="T28" s="23">
        <v>0</v>
      </c>
      <c r="U28" s="23">
        <v>0</v>
      </c>
      <c r="V28" s="23">
        <v>0</v>
      </c>
      <c r="W28" s="23">
        <v>0</v>
      </c>
      <c r="Y28" s="3">
        <v>21</v>
      </c>
      <c r="Z28" s="3">
        <v>38</v>
      </c>
      <c r="AA28" s="3">
        <v>1580</v>
      </c>
      <c r="AC28" s="6">
        <f t="shared" si="1"/>
        <v>75.238095238095241</v>
      </c>
      <c r="AD28" s="6"/>
      <c r="AE28" s="3">
        <f t="shared" si="0"/>
        <v>1632.6052631578948</v>
      </c>
    </row>
    <row r="29" spans="1:31" x14ac:dyDescent="0.25">
      <c r="A29" s="5">
        <v>27</v>
      </c>
      <c r="B29" s="28">
        <v>72</v>
      </c>
      <c r="C29" s="29">
        <v>52</v>
      </c>
      <c r="D29" s="29">
        <v>551</v>
      </c>
      <c r="E29" s="10">
        <v>1441</v>
      </c>
      <c r="F29" s="10">
        <v>103774</v>
      </c>
      <c r="G29" s="15">
        <v>36493</v>
      </c>
      <c r="H29" s="16">
        <v>5.6175156879401528E-2</v>
      </c>
      <c r="I29" s="16">
        <v>0.55309237387992216</v>
      </c>
      <c r="J29" s="16">
        <v>0.17337571589071876</v>
      </c>
      <c r="K29" s="17">
        <v>0.21735675334995752</v>
      </c>
      <c r="L29" s="30">
        <v>3541</v>
      </c>
      <c r="M29" s="30">
        <v>1675</v>
      </c>
      <c r="N29" s="30">
        <v>5297</v>
      </c>
      <c r="O29" s="30">
        <v>77</v>
      </c>
      <c r="P29" s="23">
        <v>23</v>
      </c>
      <c r="Q29" s="23">
        <v>124</v>
      </c>
      <c r="R29" s="23">
        <v>138</v>
      </c>
      <c r="S29" s="19">
        <v>7778</v>
      </c>
      <c r="T29" s="23">
        <v>0</v>
      </c>
      <c r="U29" s="23">
        <v>0</v>
      </c>
      <c r="V29" s="23">
        <v>6</v>
      </c>
      <c r="W29" s="23">
        <v>6</v>
      </c>
      <c r="Y29" s="3">
        <v>19</v>
      </c>
      <c r="Z29" s="3">
        <v>69</v>
      </c>
      <c r="AA29" s="3">
        <v>618</v>
      </c>
      <c r="AC29" s="6">
        <f t="shared" si="1"/>
        <v>32.526315789473685</v>
      </c>
      <c r="AD29" s="6"/>
      <c r="AE29" s="3">
        <f t="shared" si="0"/>
        <v>1503.9710144927535</v>
      </c>
    </row>
    <row r="30" spans="1:31" x14ac:dyDescent="0.25">
      <c r="A30" s="5">
        <v>28</v>
      </c>
      <c r="B30" s="28">
        <v>59</v>
      </c>
      <c r="C30" s="29">
        <v>72</v>
      </c>
      <c r="D30" s="29">
        <v>662</v>
      </c>
      <c r="E30" s="10">
        <v>1086</v>
      </c>
      <c r="F30" s="10">
        <v>64093</v>
      </c>
      <c r="G30" s="15">
        <v>34512</v>
      </c>
      <c r="H30" s="16">
        <v>6.4267501159017151E-2</v>
      </c>
      <c r="I30" s="16">
        <v>0.59498145572554473</v>
      </c>
      <c r="J30" s="16">
        <v>0.16402990264255912</v>
      </c>
      <c r="K30" s="17">
        <v>0.17672114047287898</v>
      </c>
      <c r="L30" s="30">
        <v>3215</v>
      </c>
      <c r="M30" s="30">
        <v>1745</v>
      </c>
      <c r="N30" s="30">
        <v>4101</v>
      </c>
      <c r="O30" s="30">
        <v>54</v>
      </c>
      <c r="P30" s="23">
        <v>15</v>
      </c>
      <c r="Q30" s="23">
        <v>86</v>
      </c>
      <c r="R30" s="23">
        <v>104</v>
      </c>
      <c r="S30" s="19">
        <v>0</v>
      </c>
      <c r="T30" s="23">
        <v>0</v>
      </c>
      <c r="U30" s="23">
        <v>0</v>
      </c>
      <c r="V30" s="23">
        <v>0</v>
      </c>
      <c r="W30" s="23">
        <v>0</v>
      </c>
      <c r="Y30" s="3">
        <v>14</v>
      </c>
      <c r="Z30" s="3">
        <v>54</v>
      </c>
      <c r="AA30" s="3">
        <v>1014</v>
      </c>
      <c r="AC30" s="6">
        <f t="shared" si="1"/>
        <v>72.428571428571431</v>
      </c>
      <c r="AD30" s="6"/>
      <c r="AE30" s="3">
        <f t="shared" si="0"/>
        <v>1186.9074074074074</v>
      </c>
    </row>
    <row r="31" spans="1:31" x14ac:dyDescent="0.25">
      <c r="A31" s="5">
        <v>29</v>
      </c>
      <c r="B31" s="28">
        <v>48</v>
      </c>
      <c r="C31" s="29">
        <v>57</v>
      </c>
      <c r="D31" s="29">
        <v>480</v>
      </c>
      <c r="E31" s="10">
        <v>839</v>
      </c>
      <c r="F31" s="10">
        <v>40289</v>
      </c>
      <c r="G31" s="15">
        <v>21244</v>
      </c>
      <c r="H31" s="16">
        <v>4.7684051967614383E-2</v>
      </c>
      <c r="I31" s="16">
        <v>0.54255319148936165</v>
      </c>
      <c r="J31" s="16">
        <v>0.17567313123705516</v>
      </c>
      <c r="K31" s="17">
        <v>0.23408962530596875</v>
      </c>
      <c r="L31" s="30">
        <v>2607</v>
      </c>
      <c r="M31" s="30">
        <v>1139</v>
      </c>
      <c r="N31" s="30">
        <v>3093</v>
      </c>
      <c r="O31" s="30">
        <v>37</v>
      </c>
      <c r="P31" s="23">
        <v>11</v>
      </c>
      <c r="Q31" s="23">
        <v>136</v>
      </c>
      <c r="R31" s="23">
        <v>126</v>
      </c>
      <c r="S31" s="19">
        <v>1852</v>
      </c>
      <c r="T31" s="23">
        <v>0</v>
      </c>
      <c r="U31" s="23">
        <v>0</v>
      </c>
      <c r="V31" s="23">
        <v>1</v>
      </c>
      <c r="W31" s="23">
        <v>1</v>
      </c>
      <c r="Y31" s="3">
        <v>8</v>
      </c>
      <c r="Z31" s="3">
        <v>43</v>
      </c>
      <c r="AA31" s="3">
        <v>415</v>
      </c>
      <c r="AC31" s="6">
        <f t="shared" si="1"/>
        <v>51.875</v>
      </c>
      <c r="AD31" s="6"/>
      <c r="AE31" s="3">
        <f t="shared" si="0"/>
        <v>936.95348837209303</v>
      </c>
    </row>
    <row r="32" spans="1:31" x14ac:dyDescent="0.25">
      <c r="A32" s="5">
        <v>30</v>
      </c>
      <c r="B32" s="28">
        <v>66</v>
      </c>
      <c r="C32" s="29">
        <v>77</v>
      </c>
      <c r="D32" s="29">
        <v>592</v>
      </c>
      <c r="E32" s="10">
        <v>968</v>
      </c>
      <c r="F32" s="10">
        <v>63907</v>
      </c>
      <c r="G32" s="15">
        <v>34090</v>
      </c>
      <c r="H32" s="16">
        <v>4.7345262540334408E-2</v>
      </c>
      <c r="I32" s="16">
        <v>0.5744793194485186</v>
      </c>
      <c r="J32" s="16">
        <v>0.18260486946318569</v>
      </c>
      <c r="K32" s="17">
        <v>0.19557054854796127</v>
      </c>
      <c r="L32" s="30">
        <v>3289</v>
      </c>
      <c r="M32" s="30">
        <v>1641</v>
      </c>
      <c r="N32" s="30">
        <v>3887</v>
      </c>
      <c r="O32" s="30">
        <v>44</v>
      </c>
      <c r="P32" s="23">
        <v>20</v>
      </c>
      <c r="Q32" s="23">
        <v>25</v>
      </c>
      <c r="R32" s="23">
        <v>30</v>
      </c>
      <c r="S32" s="19">
        <v>1898</v>
      </c>
      <c r="T32" s="23">
        <v>0</v>
      </c>
      <c r="U32" s="23">
        <v>1</v>
      </c>
      <c r="V32" s="23">
        <v>0</v>
      </c>
      <c r="W32" s="23">
        <v>1</v>
      </c>
      <c r="Y32" s="3">
        <v>9</v>
      </c>
      <c r="Z32" s="3">
        <v>63</v>
      </c>
      <c r="AA32" s="3">
        <v>677</v>
      </c>
      <c r="AC32" s="6">
        <f t="shared" si="1"/>
        <v>75.222222222222229</v>
      </c>
      <c r="AD32" s="6"/>
      <c r="AE32" s="3">
        <f t="shared" si="0"/>
        <v>1014.3968253968254</v>
      </c>
    </row>
    <row r="33" spans="1:31" x14ac:dyDescent="0.25">
      <c r="A33" s="5">
        <v>31</v>
      </c>
      <c r="B33" s="28">
        <v>109</v>
      </c>
      <c r="C33" s="29">
        <v>66</v>
      </c>
      <c r="D33" s="29">
        <v>506</v>
      </c>
      <c r="E33" s="10">
        <v>1709</v>
      </c>
      <c r="F33" s="10">
        <v>186308</v>
      </c>
      <c r="G33" s="15">
        <v>53625</v>
      </c>
      <c r="H33" s="16">
        <v>4.6937062937062936E-2</v>
      </c>
      <c r="I33" s="16">
        <v>0.60809324009324006</v>
      </c>
      <c r="J33" s="16">
        <v>0.16600466200466202</v>
      </c>
      <c r="K33" s="17">
        <v>0.17896503496503496</v>
      </c>
      <c r="L33" s="30">
        <v>7626</v>
      </c>
      <c r="M33" s="30">
        <v>3265</v>
      </c>
      <c r="N33" s="30">
        <v>6348</v>
      </c>
      <c r="O33" s="30">
        <v>134</v>
      </c>
      <c r="P33" s="23">
        <v>36</v>
      </c>
      <c r="Q33" s="23">
        <v>112</v>
      </c>
      <c r="R33" s="23">
        <v>129</v>
      </c>
      <c r="S33" s="19">
        <v>10022</v>
      </c>
      <c r="T33" s="23">
        <v>1</v>
      </c>
      <c r="U33" s="23">
        <v>0</v>
      </c>
      <c r="V33" s="23">
        <v>3</v>
      </c>
      <c r="W33" s="23">
        <v>4</v>
      </c>
      <c r="Y33" s="3">
        <v>32</v>
      </c>
      <c r="Z33" s="3">
        <v>91</v>
      </c>
      <c r="AA33" s="3">
        <v>1849</v>
      </c>
      <c r="AC33" s="6">
        <f t="shared" si="1"/>
        <v>57.78125</v>
      </c>
      <c r="AD33" s="6"/>
      <c r="AE33" s="3">
        <f t="shared" si="0"/>
        <v>2047.3406593406594</v>
      </c>
    </row>
    <row r="34" spans="1:31" x14ac:dyDescent="0.25">
      <c r="A34" s="5">
        <v>32</v>
      </c>
      <c r="B34" s="28">
        <v>25</v>
      </c>
      <c r="C34" s="29">
        <v>64</v>
      </c>
      <c r="D34" s="29">
        <v>454</v>
      </c>
      <c r="E34" s="10">
        <v>499</v>
      </c>
      <c r="F34" s="10">
        <v>12495</v>
      </c>
      <c r="G34" s="15">
        <v>8639</v>
      </c>
      <c r="H34" s="16">
        <v>3.3452945942817454E-2</v>
      </c>
      <c r="I34" s="16">
        <v>0.53652043060539412</v>
      </c>
      <c r="J34" s="16">
        <v>0.18694293320986224</v>
      </c>
      <c r="K34" s="17">
        <v>0.24308369024192614</v>
      </c>
      <c r="L34" s="30">
        <v>892</v>
      </c>
      <c r="M34" s="30">
        <v>392</v>
      </c>
      <c r="N34" s="31">
        <v>1618</v>
      </c>
      <c r="O34" s="30">
        <v>15</v>
      </c>
      <c r="P34" s="23">
        <v>3</v>
      </c>
      <c r="Q34" s="23">
        <v>26</v>
      </c>
      <c r="R34" s="23">
        <v>23</v>
      </c>
      <c r="S34" s="19">
        <v>2291</v>
      </c>
      <c r="T34" s="24">
        <v>0</v>
      </c>
      <c r="U34" s="24">
        <v>2</v>
      </c>
      <c r="V34" s="24">
        <v>0</v>
      </c>
      <c r="W34" s="23">
        <v>2</v>
      </c>
      <c r="Y34" s="3">
        <v>2</v>
      </c>
      <c r="Z34" s="3">
        <v>27</v>
      </c>
      <c r="AA34" s="3">
        <v>154</v>
      </c>
      <c r="AC34" s="6">
        <f t="shared" si="1"/>
        <v>77</v>
      </c>
      <c r="AD34" s="6"/>
      <c r="AE34" s="3">
        <f t="shared" si="0"/>
        <v>462.77777777777777</v>
      </c>
    </row>
    <row r="35" spans="1:31" x14ac:dyDescent="0.25">
      <c r="A35" s="1" t="s">
        <v>28</v>
      </c>
      <c r="B35" s="20">
        <f>SUM(B3:B34)</f>
        <v>1527</v>
      </c>
      <c r="C35" s="20"/>
      <c r="D35" s="20"/>
      <c r="E35" s="20"/>
      <c r="F35" s="20">
        <f>SUM(F3:F34)</f>
        <v>1429075</v>
      </c>
      <c r="G35" s="20">
        <f>SUM(G3:G34)</f>
        <v>749792</v>
      </c>
      <c r="H35" s="20"/>
      <c r="I35" s="20"/>
      <c r="J35" s="20"/>
      <c r="K35" s="20"/>
      <c r="L35" s="20">
        <f>SUM(L3:L34)</f>
        <v>78308</v>
      </c>
      <c r="M35" s="20">
        <f>SUM(M3:M34)</f>
        <v>42040</v>
      </c>
      <c r="N35" s="20">
        <f>SUM(N3:N34)</f>
        <v>120914</v>
      </c>
      <c r="O35" s="20">
        <f t="shared" ref="O35:R35" si="2">SUM(O3:O34)</f>
        <v>1633</v>
      </c>
      <c r="P35" s="20">
        <f t="shared" si="2"/>
        <v>552</v>
      </c>
      <c r="Q35" s="20">
        <f t="shared" si="2"/>
        <v>2541</v>
      </c>
      <c r="R35" s="20">
        <f t="shared" si="2"/>
        <v>3020</v>
      </c>
      <c r="S35" s="20">
        <f>SUM(S3:S34)</f>
        <v>147314</v>
      </c>
      <c r="T35" s="20">
        <f>SUM(T3:T34)</f>
        <v>6</v>
      </c>
      <c r="U35" s="20">
        <f>SUM(U3:U34)</f>
        <v>82</v>
      </c>
      <c r="V35" s="20">
        <f>SUM(V3:V34)</f>
        <v>50</v>
      </c>
      <c r="W35" s="20">
        <f t="shared" ref="W35" si="3">SUM(W3:W34)</f>
        <v>138</v>
      </c>
    </row>
  </sheetData>
  <mergeCells count="4">
    <mergeCell ref="C1:D1"/>
    <mergeCell ref="M1:Q1"/>
    <mergeCell ref="T1:W1"/>
    <mergeCell ref="G1:K1"/>
  </mergeCells>
  <printOptions horizontalCentered="1" verticalCentered="1"/>
  <pageMargins left="0.7" right="0.7" top="0.75" bottom="0.75" header="0.3" footer="0.3"/>
  <pageSetup scale="4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9C8B-48D0-47E8-ACB9-68A957292A0D}">
  <dimension ref="A1:G141"/>
  <sheetViews>
    <sheetView workbookViewId="0">
      <pane ySplit="1" topLeftCell="A2" activePane="bottomLeft" state="frozen"/>
      <selection pane="bottomLeft" activeCell="G66" sqref="G66"/>
    </sheetView>
  </sheetViews>
  <sheetFormatPr defaultRowHeight="15" x14ac:dyDescent="0.25"/>
  <cols>
    <col min="1" max="1" width="18.85546875" customWidth="1"/>
    <col min="2" max="2" width="38.42578125" customWidth="1"/>
    <col min="3" max="3" width="54.5703125" customWidth="1"/>
    <col min="4" max="4" width="21.42578125" style="26" customWidth="1"/>
    <col min="5" max="5" width="38" style="26" customWidth="1"/>
    <col min="6" max="6" width="41.7109375" customWidth="1"/>
    <col min="7" max="7" width="36.28515625" customWidth="1"/>
  </cols>
  <sheetData>
    <row r="1" spans="1:7" x14ac:dyDescent="0.25">
      <c r="A1" s="25" t="s">
        <v>172</v>
      </c>
      <c r="B1" s="25" t="s">
        <v>173</v>
      </c>
      <c r="C1" s="25" t="s">
        <v>29</v>
      </c>
      <c r="D1" s="25" t="s">
        <v>30</v>
      </c>
      <c r="E1" s="25" t="s">
        <v>333</v>
      </c>
      <c r="F1" s="25" t="s">
        <v>31</v>
      </c>
      <c r="G1" s="25" t="s">
        <v>32</v>
      </c>
    </row>
    <row r="2" spans="1:7" x14ac:dyDescent="0.25">
      <c r="A2" s="26" t="s">
        <v>174</v>
      </c>
      <c r="B2" t="s">
        <v>175</v>
      </c>
      <c r="C2" t="s">
        <v>33</v>
      </c>
      <c r="D2" s="26">
        <v>13</v>
      </c>
      <c r="E2" s="26">
        <v>845</v>
      </c>
      <c r="F2" t="s">
        <v>15</v>
      </c>
    </row>
    <row r="3" spans="1:7" x14ac:dyDescent="0.25">
      <c r="A3" s="26" t="s">
        <v>176</v>
      </c>
      <c r="B3" t="s">
        <v>177</v>
      </c>
      <c r="C3" t="s">
        <v>34</v>
      </c>
      <c r="D3" s="26">
        <v>19</v>
      </c>
      <c r="E3" s="26">
        <v>738</v>
      </c>
      <c r="F3" t="s">
        <v>15</v>
      </c>
    </row>
    <row r="4" spans="1:7" x14ac:dyDescent="0.25">
      <c r="A4" s="26" t="s">
        <v>178</v>
      </c>
      <c r="B4" t="s">
        <v>179</v>
      </c>
      <c r="C4" t="s">
        <v>35</v>
      </c>
      <c r="D4" s="26">
        <v>9</v>
      </c>
      <c r="E4" s="26">
        <v>696</v>
      </c>
      <c r="F4" t="s">
        <v>36</v>
      </c>
    </row>
    <row r="5" spans="1:7" x14ac:dyDescent="0.25">
      <c r="A5" s="26" t="s">
        <v>180</v>
      </c>
      <c r="B5" t="s">
        <v>179</v>
      </c>
      <c r="C5" t="s">
        <v>37</v>
      </c>
      <c r="D5" s="26">
        <v>31</v>
      </c>
      <c r="E5" s="26">
        <v>2278</v>
      </c>
      <c r="F5" t="s">
        <v>36</v>
      </c>
    </row>
    <row r="6" spans="1:7" x14ac:dyDescent="0.25">
      <c r="A6" s="26" t="s">
        <v>181</v>
      </c>
      <c r="B6" t="s">
        <v>179</v>
      </c>
      <c r="C6" t="s">
        <v>38</v>
      </c>
      <c r="D6" s="26">
        <v>6</v>
      </c>
      <c r="E6" s="26">
        <v>937</v>
      </c>
      <c r="F6" t="s">
        <v>36</v>
      </c>
    </row>
    <row r="7" spans="1:7" x14ac:dyDescent="0.25">
      <c r="A7" s="26" t="s">
        <v>182</v>
      </c>
      <c r="B7" t="s">
        <v>179</v>
      </c>
      <c r="C7" t="s">
        <v>39</v>
      </c>
      <c r="D7" s="26">
        <v>6</v>
      </c>
      <c r="E7" s="26">
        <v>387</v>
      </c>
      <c r="F7" t="s">
        <v>36</v>
      </c>
    </row>
    <row r="8" spans="1:7" x14ac:dyDescent="0.25">
      <c r="A8" s="26" t="s">
        <v>183</v>
      </c>
      <c r="B8" t="s">
        <v>179</v>
      </c>
      <c r="C8" t="s">
        <v>40</v>
      </c>
      <c r="D8" s="26">
        <v>6</v>
      </c>
      <c r="E8" s="26">
        <v>344</v>
      </c>
      <c r="F8" t="s">
        <v>36</v>
      </c>
    </row>
    <row r="9" spans="1:7" x14ac:dyDescent="0.25">
      <c r="A9" s="26" t="s">
        <v>184</v>
      </c>
      <c r="B9" t="s">
        <v>179</v>
      </c>
      <c r="C9" t="s">
        <v>41</v>
      </c>
      <c r="D9" s="26">
        <v>6</v>
      </c>
      <c r="E9" s="26">
        <v>788</v>
      </c>
      <c r="F9" t="s">
        <v>36</v>
      </c>
    </row>
    <row r="10" spans="1:7" x14ac:dyDescent="0.25">
      <c r="A10" s="26" t="s">
        <v>185</v>
      </c>
      <c r="B10" t="s">
        <v>186</v>
      </c>
      <c r="C10" t="s">
        <v>42</v>
      </c>
      <c r="D10" s="26">
        <v>6</v>
      </c>
      <c r="E10" s="26">
        <v>581</v>
      </c>
      <c r="F10" t="s">
        <v>15</v>
      </c>
    </row>
    <row r="11" spans="1:7" x14ac:dyDescent="0.25">
      <c r="A11" s="26" t="s">
        <v>187</v>
      </c>
      <c r="B11" t="s">
        <v>186</v>
      </c>
      <c r="C11" t="s">
        <v>43</v>
      </c>
      <c r="D11" s="26">
        <v>2</v>
      </c>
      <c r="E11" s="26">
        <v>1371</v>
      </c>
      <c r="F11" t="s">
        <v>15</v>
      </c>
    </row>
    <row r="12" spans="1:7" x14ac:dyDescent="0.25">
      <c r="A12" s="26" t="s">
        <v>188</v>
      </c>
      <c r="B12" t="s">
        <v>189</v>
      </c>
      <c r="C12" t="s">
        <v>44</v>
      </c>
      <c r="D12" s="26">
        <v>4</v>
      </c>
      <c r="E12" s="26">
        <v>416</v>
      </c>
      <c r="F12" t="s">
        <v>15</v>
      </c>
    </row>
    <row r="13" spans="1:7" x14ac:dyDescent="0.25">
      <c r="A13" s="26" t="s">
        <v>190</v>
      </c>
      <c r="B13" t="s">
        <v>189</v>
      </c>
      <c r="C13" t="s">
        <v>45</v>
      </c>
      <c r="D13" s="26">
        <v>4</v>
      </c>
      <c r="E13" s="26">
        <v>213</v>
      </c>
      <c r="F13" t="s">
        <v>15</v>
      </c>
    </row>
    <row r="14" spans="1:7" x14ac:dyDescent="0.25">
      <c r="A14" s="26" t="s">
        <v>191</v>
      </c>
      <c r="B14" t="s">
        <v>189</v>
      </c>
      <c r="C14" t="s">
        <v>46</v>
      </c>
      <c r="D14" s="26">
        <v>4</v>
      </c>
      <c r="E14" s="26">
        <v>404</v>
      </c>
      <c r="F14" t="s">
        <v>15</v>
      </c>
    </row>
    <row r="15" spans="1:7" x14ac:dyDescent="0.25">
      <c r="A15" s="26" t="s">
        <v>192</v>
      </c>
      <c r="B15" t="s">
        <v>193</v>
      </c>
      <c r="C15" t="s">
        <v>47</v>
      </c>
      <c r="D15" s="26">
        <v>5</v>
      </c>
      <c r="E15" s="26">
        <v>1182</v>
      </c>
      <c r="F15" t="s">
        <v>15</v>
      </c>
    </row>
    <row r="16" spans="1:7" x14ac:dyDescent="0.25">
      <c r="A16" s="26" t="s">
        <v>194</v>
      </c>
      <c r="B16" t="s">
        <v>193</v>
      </c>
      <c r="C16" t="s">
        <v>48</v>
      </c>
      <c r="D16" s="26">
        <v>5</v>
      </c>
      <c r="E16" s="26">
        <v>479</v>
      </c>
      <c r="F16" t="s">
        <v>15</v>
      </c>
    </row>
    <row r="17" spans="1:6" x14ac:dyDescent="0.25">
      <c r="A17" s="26" t="s">
        <v>195</v>
      </c>
      <c r="B17" t="s">
        <v>193</v>
      </c>
      <c r="C17" t="s">
        <v>49</v>
      </c>
      <c r="D17" s="26">
        <v>2</v>
      </c>
      <c r="E17" s="26">
        <v>1522</v>
      </c>
      <c r="F17" t="s">
        <v>15</v>
      </c>
    </row>
    <row r="18" spans="1:6" x14ac:dyDescent="0.25">
      <c r="A18" s="26" t="s">
        <v>196</v>
      </c>
      <c r="B18" t="s">
        <v>193</v>
      </c>
      <c r="C18" t="s">
        <v>50</v>
      </c>
      <c r="D18" s="26">
        <v>8</v>
      </c>
      <c r="E18" s="26">
        <v>952</v>
      </c>
      <c r="F18" t="s">
        <v>15</v>
      </c>
    </row>
    <row r="19" spans="1:6" x14ac:dyDescent="0.25">
      <c r="A19" s="26" t="s">
        <v>197</v>
      </c>
      <c r="B19" t="s">
        <v>193</v>
      </c>
      <c r="C19" t="s">
        <v>51</v>
      </c>
      <c r="D19" s="26">
        <v>4</v>
      </c>
      <c r="E19" s="26">
        <v>587</v>
      </c>
      <c r="F19" t="s">
        <v>15</v>
      </c>
    </row>
    <row r="20" spans="1:6" x14ac:dyDescent="0.25">
      <c r="A20" s="26" t="s">
        <v>198</v>
      </c>
      <c r="B20" t="s">
        <v>193</v>
      </c>
      <c r="C20" t="s">
        <v>52</v>
      </c>
      <c r="D20" s="26">
        <v>2</v>
      </c>
      <c r="E20" s="26">
        <v>1334</v>
      </c>
      <c r="F20" t="s">
        <v>15</v>
      </c>
    </row>
    <row r="21" spans="1:6" x14ac:dyDescent="0.25">
      <c r="A21" s="26" t="s">
        <v>199</v>
      </c>
      <c r="B21" t="s">
        <v>193</v>
      </c>
      <c r="C21" t="s">
        <v>53</v>
      </c>
      <c r="D21" s="26">
        <v>2</v>
      </c>
      <c r="E21" s="26">
        <v>1908</v>
      </c>
      <c r="F21" t="s">
        <v>15</v>
      </c>
    </row>
    <row r="22" spans="1:6" x14ac:dyDescent="0.25">
      <c r="A22" s="26" t="s">
        <v>200</v>
      </c>
      <c r="B22" t="s">
        <v>201</v>
      </c>
      <c r="C22" t="s">
        <v>54</v>
      </c>
      <c r="D22" s="26">
        <v>29</v>
      </c>
      <c r="E22" s="26">
        <v>1852</v>
      </c>
      <c r="F22" t="s">
        <v>16</v>
      </c>
    </row>
    <row r="23" spans="1:6" x14ac:dyDescent="0.25">
      <c r="A23" s="26" t="s">
        <v>202</v>
      </c>
      <c r="B23" t="s">
        <v>201</v>
      </c>
      <c r="C23" t="s">
        <v>55</v>
      </c>
      <c r="D23" s="26">
        <v>27</v>
      </c>
      <c r="E23" s="26">
        <v>517</v>
      </c>
      <c r="F23" t="s">
        <v>16</v>
      </c>
    </row>
    <row r="24" spans="1:6" x14ac:dyDescent="0.25">
      <c r="A24" s="26" t="s">
        <v>203</v>
      </c>
      <c r="B24" t="s">
        <v>201</v>
      </c>
      <c r="C24" t="s">
        <v>56</v>
      </c>
      <c r="D24" s="26">
        <v>27</v>
      </c>
      <c r="E24" s="26">
        <v>659</v>
      </c>
      <c r="F24" t="s">
        <v>16</v>
      </c>
    </row>
    <row r="25" spans="1:6" x14ac:dyDescent="0.25">
      <c r="A25" s="26" t="s">
        <v>204</v>
      </c>
      <c r="B25" t="s">
        <v>205</v>
      </c>
      <c r="C25" t="s">
        <v>57</v>
      </c>
      <c r="D25" s="26">
        <v>12</v>
      </c>
      <c r="E25" s="26">
        <v>872</v>
      </c>
      <c r="F25" t="s">
        <v>15</v>
      </c>
    </row>
    <row r="26" spans="1:6" x14ac:dyDescent="0.25">
      <c r="A26" s="26" t="s">
        <v>206</v>
      </c>
      <c r="B26" t="s">
        <v>205</v>
      </c>
      <c r="C26" t="s">
        <v>58</v>
      </c>
      <c r="D26" s="26">
        <v>8</v>
      </c>
      <c r="E26" s="26">
        <v>2068</v>
      </c>
      <c r="F26" t="s">
        <v>15</v>
      </c>
    </row>
    <row r="27" spans="1:6" x14ac:dyDescent="0.25">
      <c r="A27" s="26" t="s">
        <v>207</v>
      </c>
      <c r="B27" t="s">
        <v>205</v>
      </c>
      <c r="C27" t="s">
        <v>59</v>
      </c>
      <c r="D27" s="26">
        <v>12</v>
      </c>
      <c r="E27" s="26">
        <v>651</v>
      </c>
      <c r="F27" t="s">
        <v>16</v>
      </c>
    </row>
    <row r="28" spans="1:6" x14ac:dyDescent="0.25">
      <c r="A28" s="26" t="s">
        <v>208</v>
      </c>
      <c r="B28" t="s">
        <v>205</v>
      </c>
      <c r="C28" t="s">
        <v>60</v>
      </c>
      <c r="D28" s="26">
        <v>9</v>
      </c>
      <c r="E28" s="26">
        <v>1054</v>
      </c>
      <c r="F28" t="s">
        <v>15</v>
      </c>
    </row>
    <row r="29" spans="1:6" x14ac:dyDescent="0.25">
      <c r="A29" s="26" t="s">
        <v>209</v>
      </c>
      <c r="B29" t="s">
        <v>205</v>
      </c>
      <c r="C29" t="s">
        <v>61</v>
      </c>
      <c r="D29" s="26">
        <v>11</v>
      </c>
      <c r="E29" s="26">
        <v>2141</v>
      </c>
      <c r="F29" t="s">
        <v>16</v>
      </c>
    </row>
    <row r="30" spans="1:6" x14ac:dyDescent="0.25">
      <c r="A30" s="26" t="s">
        <v>210</v>
      </c>
      <c r="B30" t="s">
        <v>205</v>
      </c>
      <c r="C30" t="s">
        <v>62</v>
      </c>
      <c r="D30" s="26">
        <v>10</v>
      </c>
      <c r="E30" s="26">
        <v>2269</v>
      </c>
      <c r="F30" t="s">
        <v>15</v>
      </c>
    </row>
    <row r="31" spans="1:6" x14ac:dyDescent="0.25">
      <c r="A31" s="26" t="s">
        <v>211</v>
      </c>
      <c r="B31" t="s">
        <v>205</v>
      </c>
      <c r="C31" t="s">
        <v>63</v>
      </c>
      <c r="D31" s="26">
        <v>11</v>
      </c>
      <c r="E31" s="26">
        <v>1452</v>
      </c>
      <c r="F31" t="s">
        <v>16</v>
      </c>
    </row>
    <row r="32" spans="1:6" x14ac:dyDescent="0.25">
      <c r="A32" s="26" t="s">
        <v>212</v>
      </c>
      <c r="B32" t="s">
        <v>205</v>
      </c>
      <c r="C32" t="s">
        <v>64</v>
      </c>
      <c r="D32" s="26">
        <v>11</v>
      </c>
      <c r="E32" s="26">
        <v>3049</v>
      </c>
      <c r="F32" t="s">
        <v>16</v>
      </c>
    </row>
    <row r="33" spans="1:6" x14ac:dyDescent="0.25">
      <c r="A33" s="26" t="s">
        <v>213</v>
      </c>
      <c r="B33" t="s">
        <v>205</v>
      </c>
      <c r="C33" t="s">
        <v>65</v>
      </c>
      <c r="D33" s="26">
        <v>11</v>
      </c>
      <c r="E33" s="26">
        <v>757</v>
      </c>
      <c r="F33" t="s">
        <v>16</v>
      </c>
    </row>
    <row r="34" spans="1:6" x14ac:dyDescent="0.25">
      <c r="A34" s="26" t="s">
        <v>214</v>
      </c>
      <c r="B34" t="s">
        <v>205</v>
      </c>
      <c r="C34" t="s">
        <v>66</v>
      </c>
      <c r="D34" s="26">
        <v>8</v>
      </c>
      <c r="E34" s="26">
        <v>822</v>
      </c>
      <c r="F34" t="s">
        <v>15</v>
      </c>
    </row>
    <row r="35" spans="1:6" x14ac:dyDescent="0.25">
      <c r="A35" s="26" t="s">
        <v>215</v>
      </c>
      <c r="B35" t="s">
        <v>205</v>
      </c>
      <c r="C35" t="s">
        <v>67</v>
      </c>
      <c r="D35" s="26">
        <v>10</v>
      </c>
      <c r="E35" s="26">
        <v>413</v>
      </c>
      <c r="F35" t="s">
        <v>16</v>
      </c>
    </row>
    <row r="36" spans="1:6" x14ac:dyDescent="0.25">
      <c r="A36" s="26" t="s">
        <v>216</v>
      </c>
      <c r="B36" t="s">
        <v>205</v>
      </c>
      <c r="C36" t="s">
        <v>68</v>
      </c>
      <c r="D36" s="26">
        <v>7</v>
      </c>
      <c r="E36" s="26">
        <v>913</v>
      </c>
      <c r="F36" t="s">
        <v>16</v>
      </c>
    </row>
    <row r="37" spans="1:6" x14ac:dyDescent="0.25">
      <c r="A37" s="26" t="s">
        <v>217</v>
      </c>
      <c r="B37" t="s">
        <v>205</v>
      </c>
      <c r="C37" t="s">
        <v>69</v>
      </c>
      <c r="D37" s="26">
        <v>12</v>
      </c>
      <c r="E37" s="26">
        <v>673</v>
      </c>
      <c r="F37" t="s">
        <v>16</v>
      </c>
    </row>
    <row r="38" spans="1:6" x14ac:dyDescent="0.25">
      <c r="A38" s="26" t="s">
        <v>218</v>
      </c>
      <c r="B38" t="s">
        <v>205</v>
      </c>
      <c r="C38" t="s">
        <v>70</v>
      </c>
      <c r="D38" s="26">
        <v>11</v>
      </c>
      <c r="E38" s="26">
        <v>833</v>
      </c>
      <c r="F38" t="s">
        <v>16</v>
      </c>
    </row>
    <row r="39" spans="1:6" x14ac:dyDescent="0.25">
      <c r="A39" s="26" t="s">
        <v>219</v>
      </c>
      <c r="B39" t="s">
        <v>205</v>
      </c>
      <c r="C39" t="s">
        <v>71</v>
      </c>
      <c r="D39" s="26">
        <v>9</v>
      </c>
      <c r="E39" s="26">
        <v>924</v>
      </c>
      <c r="F39" t="s">
        <v>15</v>
      </c>
    </row>
    <row r="40" spans="1:6" x14ac:dyDescent="0.25">
      <c r="A40" s="26" t="s">
        <v>220</v>
      </c>
      <c r="B40" t="s">
        <v>205</v>
      </c>
      <c r="C40" t="s">
        <v>72</v>
      </c>
      <c r="D40" s="26">
        <v>7</v>
      </c>
      <c r="E40" s="26">
        <v>1127</v>
      </c>
      <c r="F40" t="s">
        <v>15</v>
      </c>
    </row>
    <row r="41" spans="1:6" x14ac:dyDescent="0.25">
      <c r="A41" s="26" t="s">
        <v>221</v>
      </c>
      <c r="B41" t="s">
        <v>205</v>
      </c>
      <c r="C41" t="s">
        <v>73</v>
      </c>
      <c r="D41" s="26">
        <v>9</v>
      </c>
      <c r="E41" s="26">
        <v>1104</v>
      </c>
      <c r="F41" t="s">
        <v>16</v>
      </c>
    </row>
    <row r="42" spans="1:6" x14ac:dyDescent="0.25">
      <c r="A42" s="26" t="s">
        <v>222</v>
      </c>
      <c r="B42" t="s">
        <v>205</v>
      </c>
      <c r="C42" t="s">
        <v>74</v>
      </c>
      <c r="D42" s="26">
        <v>10</v>
      </c>
      <c r="E42" s="26">
        <v>653</v>
      </c>
      <c r="F42" t="s">
        <v>16</v>
      </c>
    </row>
    <row r="43" spans="1:6" x14ac:dyDescent="0.25">
      <c r="A43" s="26" t="s">
        <v>223</v>
      </c>
      <c r="B43" t="s">
        <v>205</v>
      </c>
      <c r="C43" t="s">
        <v>75</v>
      </c>
      <c r="D43" s="26">
        <v>7</v>
      </c>
      <c r="E43" s="26">
        <v>324</v>
      </c>
      <c r="F43" t="s">
        <v>16</v>
      </c>
    </row>
    <row r="44" spans="1:6" x14ac:dyDescent="0.25">
      <c r="A44" s="26" t="s">
        <v>224</v>
      </c>
      <c r="B44" t="s">
        <v>205</v>
      </c>
      <c r="C44" t="s">
        <v>76</v>
      </c>
      <c r="D44" s="26">
        <v>9</v>
      </c>
      <c r="E44" s="26">
        <v>601</v>
      </c>
      <c r="F44" t="s">
        <v>16</v>
      </c>
    </row>
    <row r="45" spans="1:6" x14ac:dyDescent="0.25">
      <c r="A45" s="26" t="s">
        <v>225</v>
      </c>
      <c r="B45" t="s">
        <v>205</v>
      </c>
      <c r="C45" t="s">
        <v>77</v>
      </c>
      <c r="D45" s="26">
        <v>10</v>
      </c>
      <c r="E45" s="26">
        <v>649</v>
      </c>
      <c r="F45" t="s">
        <v>16</v>
      </c>
    </row>
    <row r="46" spans="1:6" x14ac:dyDescent="0.25">
      <c r="A46" s="26" t="s">
        <v>226</v>
      </c>
      <c r="B46" t="s">
        <v>205</v>
      </c>
      <c r="C46" t="s">
        <v>78</v>
      </c>
      <c r="D46" s="26">
        <v>11</v>
      </c>
      <c r="E46" s="26">
        <v>665</v>
      </c>
      <c r="F46" t="s">
        <v>16</v>
      </c>
    </row>
    <row r="47" spans="1:6" x14ac:dyDescent="0.25">
      <c r="A47" s="26" t="s">
        <v>227</v>
      </c>
      <c r="B47" t="s">
        <v>205</v>
      </c>
      <c r="C47" t="s">
        <v>79</v>
      </c>
      <c r="D47" s="26">
        <v>9</v>
      </c>
      <c r="E47" s="26">
        <v>335</v>
      </c>
      <c r="F47" t="s">
        <v>16</v>
      </c>
    </row>
    <row r="48" spans="1:6" x14ac:dyDescent="0.25">
      <c r="A48" s="26" t="s">
        <v>228</v>
      </c>
      <c r="B48" t="s">
        <v>205</v>
      </c>
      <c r="C48" t="s">
        <v>80</v>
      </c>
      <c r="D48" s="26">
        <v>12</v>
      </c>
      <c r="E48" s="26">
        <v>327</v>
      </c>
      <c r="F48" t="s">
        <v>16</v>
      </c>
    </row>
    <row r="49" spans="1:6" x14ac:dyDescent="0.25">
      <c r="A49" s="26" t="s">
        <v>229</v>
      </c>
      <c r="B49" t="s">
        <v>205</v>
      </c>
      <c r="C49" t="s">
        <v>81</v>
      </c>
      <c r="D49" s="26">
        <v>9</v>
      </c>
      <c r="E49" s="26">
        <v>423</v>
      </c>
      <c r="F49" t="s">
        <v>16</v>
      </c>
    </row>
    <row r="50" spans="1:6" x14ac:dyDescent="0.25">
      <c r="A50" s="26" t="s">
        <v>230</v>
      </c>
      <c r="B50" t="s">
        <v>205</v>
      </c>
      <c r="C50" t="s">
        <v>82</v>
      </c>
      <c r="D50" s="26">
        <v>10</v>
      </c>
      <c r="E50" s="26">
        <v>865</v>
      </c>
      <c r="F50" t="s">
        <v>16</v>
      </c>
    </row>
    <row r="51" spans="1:6" x14ac:dyDescent="0.25">
      <c r="A51" s="26" t="s">
        <v>231</v>
      </c>
      <c r="B51" t="s">
        <v>205</v>
      </c>
      <c r="C51" t="s">
        <v>83</v>
      </c>
      <c r="D51" s="26">
        <v>7</v>
      </c>
      <c r="E51" s="26">
        <v>739</v>
      </c>
      <c r="F51" t="s">
        <v>15</v>
      </c>
    </row>
    <row r="52" spans="1:6" x14ac:dyDescent="0.25">
      <c r="A52" s="26" t="s">
        <v>232</v>
      </c>
      <c r="B52" t="s">
        <v>205</v>
      </c>
      <c r="C52" t="s">
        <v>84</v>
      </c>
      <c r="D52" s="26">
        <v>9</v>
      </c>
      <c r="E52" s="26">
        <v>998</v>
      </c>
      <c r="F52" t="s">
        <v>16</v>
      </c>
    </row>
    <row r="53" spans="1:6" x14ac:dyDescent="0.25">
      <c r="A53" s="26" t="s">
        <v>233</v>
      </c>
      <c r="B53" t="s">
        <v>205</v>
      </c>
      <c r="C53" t="s">
        <v>85</v>
      </c>
      <c r="D53" s="26">
        <v>10</v>
      </c>
      <c r="E53" s="26">
        <v>2529</v>
      </c>
      <c r="F53" t="s">
        <v>16</v>
      </c>
    </row>
    <row r="54" spans="1:6" x14ac:dyDescent="0.25">
      <c r="A54" s="26" t="s">
        <v>234</v>
      </c>
      <c r="B54" t="s">
        <v>205</v>
      </c>
      <c r="C54" t="s">
        <v>86</v>
      </c>
      <c r="D54" s="26">
        <v>10</v>
      </c>
      <c r="E54" s="26">
        <v>1870</v>
      </c>
      <c r="F54" t="s">
        <v>15</v>
      </c>
    </row>
    <row r="55" spans="1:6" x14ac:dyDescent="0.25">
      <c r="A55" s="26" t="s">
        <v>235</v>
      </c>
      <c r="B55" t="s">
        <v>205</v>
      </c>
      <c r="C55" t="s">
        <v>87</v>
      </c>
      <c r="D55" s="26">
        <v>9</v>
      </c>
      <c r="E55" s="26">
        <v>1940</v>
      </c>
      <c r="F55" t="s">
        <v>15</v>
      </c>
    </row>
    <row r="56" spans="1:6" x14ac:dyDescent="0.25">
      <c r="A56" s="26" t="s">
        <v>236</v>
      </c>
      <c r="B56" t="s">
        <v>237</v>
      </c>
      <c r="C56" t="s">
        <v>88</v>
      </c>
      <c r="D56" s="26">
        <v>11</v>
      </c>
      <c r="E56" s="26">
        <v>1117</v>
      </c>
      <c r="F56" t="s">
        <v>15</v>
      </c>
    </row>
    <row r="57" spans="1:6" x14ac:dyDescent="0.25">
      <c r="A57" s="26" t="s">
        <v>238</v>
      </c>
      <c r="B57" t="s">
        <v>237</v>
      </c>
      <c r="C57" t="s">
        <v>89</v>
      </c>
      <c r="D57" s="26">
        <v>10</v>
      </c>
      <c r="E57" s="26">
        <v>787</v>
      </c>
      <c r="F57" t="s">
        <v>15</v>
      </c>
    </row>
    <row r="58" spans="1:6" x14ac:dyDescent="0.25">
      <c r="A58" s="26" t="s">
        <v>239</v>
      </c>
      <c r="B58" t="s">
        <v>237</v>
      </c>
      <c r="C58" t="s">
        <v>90</v>
      </c>
      <c r="D58" s="26">
        <v>10</v>
      </c>
      <c r="E58" s="26">
        <v>823</v>
      </c>
      <c r="F58" t="s">
        <v>15</v>
      </c>
    </row>
    <row r="59" spans="1:6" x14ac:dyDescent="0.25">
      <c r="A59" s="26" t="s">
        <v>240</v>
      </c>
      <c r="B59" t="s">
        <v>237</v>
      </c>
      <c r="C59" t="s">
        <v>91</v>
      </c>
      <c r="D59" s="26">
        <v>10</v>
      </c>
      <c r="E59" s="26">
        <v>1110</v>
      </c>
      <c r="F59" t="s">
        <v>15</v>
      </c>
    </row>
    <row r="60" spans="1:6" x14ac:dyDescent="0.25">
      <c r="A60" s="26" t="s">
        <v>241</v>
      </c>
      <c r="B60" t="s">
        <v>237</v>
      </c>
      <c r="C60" t="s">
        <v>92</v>
      </c>
      <c r="D60" s="26">
        <v>11</v>
      </c>
      <c r="E60" s="26">
        <v>2071</v>
      </c>
      <c r="F60" t="s">
        <v>15</v>
      </c>
    </row>
    <row r="61" spans="1:6" x14ac:dyDescent="0.25">
      <c r="A61" s="26" t="s">
        <v>242</v>
      </c>
      <c r="B61" t="s">
        <v>237</v>
      </c>
      <c r="C61" t="s">
        <v>93</v>
      </c>
      <c r="D61" s="26">
        <v>7</v>
      </c>
      <c r="E61" s="26">
        <v>393</v>
      </c>
      <c r="F61" t="s">
        <v>15</v>
      </c>
    </row>
    <row r="62" spans="1:6" x14ac:dyDescent="0.25">
      <c r="A62" s="26" t="s">
        <v>243</v>
      </c>
      <c r="B62" t="s">
        <v>237</v>
      </c>
      <c r="C62" t="s">
        <v>94</v>
      </c>
      <c r="D62" s="26">
        <v>10</v>
      </c>
      <c r="E62" s="26">
        <v>968</v>
      </c>
      <c r="F62" t="s">
        <v>15</v>
      </c>
    </row>
    <row r="63" spans="1:6" x14ac:dyDescent="0.25">
      <c r="A63" s="26" t="s">
        <v>244</v>
      </c>
      <c r="B63" t="s">
        <v>237</v>
      </c>
      <c r="C63" t="s">
        <v>95</v>
      </c>
      <c r="D63" s="26">
        <v>7</v>
      </c>
      <c r="E63" s="26">
        <v>813</v>
      </c>
      <c r="F63" t="s">
        <v>15</v>
      </c>
    </row>
    <row r="64" spans="1:6" x14ac:dyDescent="0.25">
      <c r="A64" s="26" t="s">
        <v>245</v>
      </c>
      <c r="B64" t="s">
        <v>237</v>
      </c>
      <c r="C64" t="s">
        <v>96</v>
      </c>
      <c r="D64" s="26">
        <v>7</v>
      </c>
      <c r="E64" s="26">
        <v>1073</v>
      </c>
      <c r="F64" t="s">
        <v>15</v>
      </c>
    </row>
    <row r="65" spans="1:6" x14ac:dyDescent="0.25">
      <c r="A65" s="26" t="s">
        <v>246</v>
      </c>
      <c r="B65" t="s">
        <v>237</v>
      </c>
      <c r="C65" t="s">
        <v>97</v>
      </c>
      <c r="D65" s="26">
        <v>9</v>
      </c>
      <c r="E65" s="26">
        <v>970</v>
      </c>
      <c r="F65" t="s">
        <v>15</v>
      </c>
    </row>
    <row r="66" spans="1:6" x14ac:dyDescent="0.25">
      <c r="A66" s="26" t="s">
        <v>247</v>
      </c>
      <c r="B66" t="s">
        <v>237</v>
      </c>
      <c r="C66" t="s">
        <v>98</v>
      </c>
      <c r="D66" s="26">
        <v>8</v>
      </c>
      <c r="E66" s="26">
        <v>918</v>
      </c>
      <c r="F66" t="s">
        <v>15</v>
      </c>
    </row>
    <row r="67" spans="1:6" x14ac:dyDescent="0.25">
      <c r="A67" s="26" t="s">
        <v>248</v>
      </c>
      <c r="B67" t="s">
        <v>237</v>
      </c>
      <c r="C67" t="s">
        <v>99</v>
      </c>
      <c r="D67" s="26">
        <v>10</v>
      </c>
      <c r="E67" s="26">
        <v>847</v>
      </c>
      <c r="F67" t="s">
        <v>15</v>
      </c>
    </row>
    <row r="68" spans="1:6" x14ac:dyDescent="0.25">
      <c r="A68" s="26" t="s">
        <v>249</v>
      </c>
      <c r="B68" t="s">
        <v>237</v>
      </c>
      <c r="C68" t="s">
        <v>100</v>
      </c>
      <c r="D68" s="26">
        <v>9</v>
      </c>
      <c r="E68" s="26">
        <v>1158</v>
      </c>
      <c r="F68" t="s">
        <v>15</v>
      </c>
    </row>
    <row r="69" spans="1:6" x14ac:dyDescent="0.25">
      <c r="A69" s="26" t="s">
        <v>250</v>
      </c>
      <c r="B69" t="s">
        <v>237</v>
      </c>
      <c r="C69" t="s">
        <v>101</v>
      </c>
      <c r="D69" s="26">
        <v>10</v>
      </c>
      <c r="E69" s="26">
        <v>553</v>
      </c>
      <c r="F69" t="s">
        <v>15</v>
      </c>
    </row>
    <row r="70" spans="1:6" x14ac:dyDescent="0.25">
      <c r="A70" s="26" t="s">
        <v>251</v>
      </c>
      <c r="B70" t="s">
        <v>237</v>
      </c>
      <c r="C70" t="s">
        <v>102</v>
      </c>
      <c r="D70" s="26">
        <v>10</v>
      </c>
      <c r="E70" s="26">
        <v>744</v>
      </c>
      <c r="F70" t="s">
        <v>15</v>
      </c>
    </row>
    <row r="71" spans="1:6" x14ac:dyDescent="0.25">
      <c r="A71" s="26" t="s">
        <v>252</v>
      </c>
      <c r="B71" t="s">
        <v>237</v>
      </c>
      <c r="C71" t="s">
        <v>103</v>
      </c>
      <c r="D71" s="26">
        <v>9</v>
      </c>
      <c r="E71" s="26">
        <v>492</v>
      </c>
      <c r="F71" t="s">
        <v>15</v>
      </c>
    </row>
    <row r="72" spans="1:6" x14ac:dyDescent="0.25">
      <c r="A72" s="26" t="s">
        <v>253</v>
      </c>
      <c r="B72" t="s">
        <v>237</v>
      </c>
      <c r="C72" t="s">
        <v>104</v>
      </c>
      <c r="D72" s="26">
        <v>9</v>
      </c>
      <c r="E72" s="26">
        <v>851</v>
      </c>
      <c r="F72" t="s">
        <v>15</v>
      </c>
    </row>
    <row r="73" spans="1:6" x14ac:dyDescent="0.25">
      <c r="A73" s="26" t="s">
        <v>254</v>
      </c>
      <c r="B73" t="s">
        <v>237</v>
      </c>
      <c r="C73" t="s">
        <v>105</v>
      </c>
      <c r="D73" s="26">
        <v>7</v>
      </c>
      <c r="E73" s="26">
        <v>641</v>
      </c>
      <c r="F73" t="s">
        <v>15</v>
      </c>
    </row>
    <row r="74" spans="1:6" x14ac:dyDescent="0.25">
      <c r="A74" s="26" t="s">
        <v>255</v>
      </c>
      <c r="B74" t="s">
        <v>237</v>
      </c>
      <c r="C74" t="s">
        <v>106</v>
      </c>
      <c r="D74" s="26">
        <v>10</v>
      </c>
      <c r="E74" s="26">
        <v>696</v>
      </c>
      <c r="F74" t="s">
        <v>15</v>
      </c>
    </row>
    <row r="75" spans="1:6" x14ac:dyDescent="0.25">
      <c r="A75" s="26" t="s">
        <v>256</v>
      </c>
      <c r="B75" t="s">
        <v>237</v>
      </c>
      <c r="C75" t="s">
        <v>107</v>
      </c>
      <c r="D75" s="26">
        <v>10</v>
      </c>
      <c r="E75" s="26">
        <v>842</v>
      </c>
      <c r="F75" t="s">
        <v>15</v>
      </c>
    </row>
    <row r="76" spans="1:6" x14ac:dyDescent="0.25">
      <c r="A76" s="26" t="s">
        <v>257</v>
      </c>
      <c r="B76" t="s">
        <v>258</v>
      </c>
      <c r="C76" t="s">
        <v>108</v>
      </c>
      <c r="D76" s="26">
        <v>6</v>
      </c>
      <c r="E76" s="26">
        <v>1409</v>
      </c>
      <c r="F76" t="s">
        <v>16</v>
      </c>
    </row>
    <row r="77" spans="1:6" x14ac:dyDescent="0.25">
      <c r="A77" s="26" t="s">
        <v>259</v>
      </c>
      <c r="B77" t="s">
        <v>258</v>
      </c>
      <c r="C77" t="s">
        <v>109</v>
      </c>
      <c r="D77" s="26">
        <v>2</v>
      </c>
      <c r="E77" s="26">
        <v>1774</v>
      </c>
      <c r="F77" t="s">
        <v>16</v>
      </c>
    </row>
    <row r="78" spans="1:6" x14ac:dyDescent="0.25">
      <c r="A78" s="26" t="s">
        <v>260</v>
      </c>
      <c r="B78" t="s">
        <v>258</v>
      </c>
      <c r="C78" t="s">
        <v>110</v>
      </c>
      <c r="D78" s="26">
        <v>2</v>
      </c>
      <c r="E78" s="26">
        <v>1366</v>
      </c>
      <c r="F78" t="s">
        <v>16</v>
      </c>
    </row>
    <row r="79" spans="1:6" x14ac:dyDescent="0.25">
      <c r="A79" s="26" t="s">
        <v>261</v>
      </c>
      <c r="B79" t="s">
        <v>258</v>
      </c>
      <c r="C79" t="s">
        <v>111</v>
      </c>
      <c r="D79" s="26">
        <v>3</v>
      </c>
      <c r="E79" s="26">
        <v>1283</v>
      </c>
      <c r="F79" t="s">
        <v>16</v>
      </c>
    </row>
    <row r="80" spans="1:6" x14ac:dyDescent="0.25">
      <c r="A80" s="26" t="s">
        <v>262</v>
      </c>
      <c r="B80" t="s">
        <v>258</v>
      </c>
      <c r="C80" t="s">
        <v>112</v>
      </c>
      <c r="D80" s="26">
        <v>4</v>
      </c>
      <c r="E80" s="26">
        <v>1970</v>
      </c>
      <c r="F80" t="s">
        <v>16</v>
      </c>
    </row>
    <row r="81" spans="1:6" x14ac:dyDescent="0.25">
      <c r="A81" s="26" t="s">
        <v>263</v>
      </c>
      <c r="B81" t="s">
        <v>258</v>
      </c>
      <c r="C81" t="s">
        <v>113</v>
      </c>
      <c r="D81" s="26">
        <v>3</v>
      </c>
      <c r="E81" s="26">
        <v>1790</v>
      </c>
      <c r="F81" t="s">
        <v>16</v>
      </c>
    </row>
    <row r="82" spans="1:6" x14ac:dyDescent="0.25">
      <c r="A82" s="26" t="s">
        <v>264</v>
      </c>
      <c r="B82" t="s">
        <v>265</v>
      </c>
      <c r="C82" t="s">
        <v>114</v>
      </c>
      <c r="D82" s="26">
        <v>4</v>
      </c>
      <c r="E82" s="26">
        <v>621</v>
      </c>
      <c r="F82" t="s">
        <v>16</v>
      </c>
    </row>
    <row r="83" spans="1:6" x14ac:dyDescent="0.25">
      <c r="A83" s="26" t="s">
        <v>266</v>
      </c>
      <c r="B83" t="s">
        <v>265</v>
      </c>
      <c r="C83" t="s">
        <v>115</v>
      </c>
      <c r="D83" s="26">
        <v>4</v>
      </c>
      <c r="E83" s="26">
        <v>431</v>
      </c>
      <c r="F83" t="s">
        <v>16</v>
      </c>
    </row>
    <row r="84" spans="1:6" x14ac:dyDescent="0.25">
      <c r="A84" s="26" t="s">
        <v>267</v>
      </c>
      <c r="B84" t="s">
        <v>265</v>
      </c>
      <c r="C84" t="s">
        <v>116</v>
      </c>
      <c r="D84" s="26">
        <v>4</v>
      </c>
      <c r="E84" s="26">
        <v>461</v>
      </c>
      <c r="F84" t="s">
        <v>16</v>
      </c>
    </row>
    <row r="85" spans="1:6" x14ac:dyDescent="0.25">
      <c r="A85" s="26" t="s">
        <v>268</v>
      </c>
      <c r="B85" t="s">
        <v>265</v>
      </c>
      <c r="C85" t="s">
        <v>117</v>
      </c>
      <c r="D85" s="26">
        <v>4</v>
      </c>
      <c r="E85" s="26">
        <v>666</v>
      </c>
      <c r="F85" t="s">
        <v>16</v>
      </c>
    </row>
    <row r="86" spans="1:6" x14ac:dyDescent="0.25">
      <c r="A86" s="26" t="s">
        <v>269</v>
      </c>
      <c r="B86" t="s">
        <v>265</v>
      </c>
      <c r="C86" t="s">
        <v>118</v>
      </c>
      <c r="D86" s="26">
        <v>4</v>
      </c>
      <c r="E86" s="26">
        <v>1090</v>
      </c>
      <c r="F86" t="s">
        <v>16</v>
      </c>
    </row>
    <row r="87" spans="1:6" x14ac:dyDescent="0.25">
      <c r="A87" s="26" t="s">
        <v>270</v>
      </c>
      <c r="B87" t="s">
        <v>271</v>
      </c>
      <c r="C87" t="s">
        <v>119</v>
      </c>
      <c r="D87" s="26">
        <v>6</v>
      </c>
      <c r="E87" s="26">
        <v>415</v>
      </c>
      <c r="F87" t="s">
        <v>16</v>
      </c>
    </row>
    <row r="88" spans="1:6" x14ac:dyDescent="0.25">
      <c r="A88" s="26" t="s">
        <v>272</v>
      </c>
      <c r="B88" t="s">
        <v>271</v>
      </c>
      <c r="C88" t="s">
        <v>120</v>
      </c>
      <c r="D88" s="26">
        <v>6</v>
      </c>
      <c r="E88" s="26">
        <v>1686</v>
      </c>
      <c r="F88" t="s">
        <v>16</v>
      </c>
    </row>
    <row r="89" spans="1:6" x14ac:dyDescent="0.25">
      <c r="A89" s="26" t="s">
        <v>273</v>
      </c>
      <c r="B89" t="s">
        <v>271</v>
      </c>
      <c r="C89" t="s">
        <v>121</v>
      </c>
      <c r="D89" s="26">
        <v>6</v>
      </c>
      <c r="E89" s="26">
        <v>1159</v>
      </c>
      <c r="F89" t="s">
        <v>16</v>
      </c>
    </row>
    <row r="90" spans="1:6" x14ac:dyDescent="0.25">
      <c r="A90" s="26" t="s">
        <v>274</v>
      </c>
      <c r="B90" t="s">
        <v>271</v>
      </c>
      <c r="C90" t="s">
        <v>122</v>
      </c>
      <c r="D90" s="26">
        <v>6</v>
      </c>
      <c r="E90" s="26">
        <v>691</v>
      </c>
      <c r="F90" t="s">
        <v>16</v>
      </c>
    </row>
    <row r="91" spans="1:6" x14ac:dyDescent="0.25">
      <c r="A91" s="26" t="s">
        <v>275</v>
      </c>
      <c r="B91" t="s">
        <v>271</v>
      </c>
      <c r="C91" t="s">
        <v>123</v>
      </c>
      <c r="D91" s="26">
        <v>10</v>
      </c>
      <c r="E91" s="26">
        <v>2435</v>
      </c>
      <c r="F91" t="s">
        <v>16</v>
      </c>
    </row>
    <row r="92" spans="1:6" x14ac:dyDescent="0.25">
      <c r="A92" s="26" t="s">
        <v>276</v>
      </c>
      <c r="B92" t="s">
        <v>271</v>
      </c>
      <c r="C92" t="s">
        <v>124</v>
      </c>
      <c r="D92" s="26">
        <v>5</v>
      </c>
      <c r="E92" s="26">
        <v>486</v>
      </c>
      <c r="F92" t="s">
        <v>16</v>
      </c>
    </row>
    <row r="93" spans="1:6" x14ac:dyDescent="0.25">
      <c r="A93" s="26" t="s">
        <v>277</v>
      </c>
      <c r="B93" t="s">
        <v>271</v>
      </c>
      <c r="C93" t="s">
        <v>125</v>
      </c>
      <c r="D93" s="26">
        <v>5</v>
      </c>
      <c r="E93" s="26">
        <v>468</v>
      </c>
      <c r="F93" t="s">
        <v>16</v>
      </c>
    </row>
    <row r="94" spans="1:6" x14ac:dyDescent="0.25">
      <c r="A94" s="26" t="s">
        <v>278</v>
      </c>
      <c r="B94" t="s">
        <v>279</v>
      </c>
      <c r="C94" t="s">
        <v>126</v>
      </c>
      <c r="D94" s="26">
        <v>27</v>
      </c>
      <c r="E94" s="26">
        <v>1337</v>
      </c>
      <c r="F94" t="s">
        <v>16</v>
      </c>
    </row>
    <row r="95" spans="1:6" x14ac:dyDescent="0.25">
      <c r="A95" s="26" t="s">
        <v>280</v>
      </c>
      <c r="B95" t="s">
        <v>279</v>
      </c>
      <c r="C95" t="s">
        <v>127</v>
      </c>
      <c r="D95" s="26">
        <v>27</v>
      </c>
      <c r="E95" s="26">
        <v>1090</v>
      </c>
      <c r="F95" t="s">
        <v>16</v>
      </c>
    </row>
    <row r="96" spans="1:6" x14ac:dyDescent="0.25">
      <c r="A96" s="26" t="s">
        <v>281</v>
      </c>
      <c r="B96" t="s">
        <v>279</v>
      </c>
      <c r="C96" t="s">
        <v>128</v>
      </c>
      <c r="D96" s="26">
        <v>27</v>
      </c>
      <c r="E96" s="26">
        <v>1682</v>
      </c>
      <c r="F96" t="s">
        <v>16</v>
      </c>
    </row>
    <row r="97" spans="1:6" x14ac:dyDescent="0.25">
      <c r="A97" s="26" t="s">
        <v>282</v>
      </c>
      <c r="B97" t="s">
        <v>279</v>
      </c>
      <c r="C97" t="s">
        <v>129</v>
      </c>
      <c r="D97" s="26">
        <v>19</v>
      </c>
      <c r="E97" s="26">
        <v>2359</v>
      </c>
      <c r="F97" t="s">
        <v>16</v>
      </c>
    </row>
    <row r="98" spans="1:6" x14ac:dyDescent="0.25">
      <c r="A98" s="26" t="s">
        <v>283</v>
      </c>
      <c r="B98" t="s">
        <v>279</v>
      </c>
      <c r="C98" t="s">
        <v>130</v>
      </c>
      <c r="D98" s="26">
        <v>27</v>
      </c>
      <c r="E98" s="26">
        <v>2493</v>
      </c>
      <c r="F98" t="s">
        <v>16</v>
      </c>
    </row>
    <row r="99" spans="1:6" x14ac:dyDescent="0.25">
      <c r="A99" s="26" t="s">
        <v>284</v>
      </c>
      <c r="B99" t="s">
        <v>285</v>
      </c>
      <c r="C99" t="s">
        <v>131</v>
      </c>
      <c r="D99" s="26">
        <v>31</v>
      </c>
      <c r="E99" s="26">
        <v>3060</v>
      </c>
      <c r="F99" t="s">
        <v>16</v>
      </c>
    </row>
    <row r="100" spans="1:6" x14ac:dyDescent="0.25">
      <c r="A100" s="26" t="s">
        <v>286</v>
      </c>
      <c r="B100" t="s">
        <v>285</v>
      </c>
      <c r="C100" t="s">
        <v>132</v>
      </c>
      <c r="D100" s="26">
        <v>31</v>
      </c>
      <c r="E100" s="26">
        <v>1834</v>
      </c>
      <c r="F100" t="s">
        <v>16</v>
      </c>
    </row>
    <row r="101" spans="1:6" x14ac:dyDescent="0.25">
      <c r="A101" s="26" t="s">
        <v>287</v>
      </c>
      <c r="B101" t="s">
        <v>288</v>
      </c>
      <c r="C101" t="s">
        <v>133</v>
      </c>
      <c r="D101" s="26">
        <v>20</v>
      </c>
      <c r="E101" s="26">
        <v>964</v>
      </c>
      <c r="F101" t="s">
        <v>15</v>
      </c>
    </row>
    <row r="102" spans="1:6" x14ac:dyDescent="0.25">
      <c r="A102" s="26" t="s">
        <v>289</v>
      </c>
      <c r="B102" t="s">
        <v>288</v>
      </c>
      <c r="C102" t="s">
        <v>134</v>
      </c>
      <c r="D102" s="26">
        <v>21</v>
      </c>
      <c r="E102" s="26">
        <v>2183</v>
      </c>
      <c r="F102" t="s">
        <v>15</v>
      </c>
    </row>
    <row r="103" spans="1:6" x14ac:dyDescent="0.25">
      <c r="A103" s="26" t="s">
        <v>290</v>
      </c>
      <c r="B103" t="s">
        <v>288</v>
      </c>
      <c r="C103" t="s">
        <v>135</v>
      </c>
      <c r="D103" s="26">
        <v>32</v>
      </c>
      <c r="E103" s="26">
        <v>1344</v>
      </c>
      <c r="F103" t="s">
        <v>15</v>
      </c>
    </row>
    <row r="104" spans="1:6" x14ac:dyDescent="0.25">
      <c r="A104" s="26" t="s">
        <v>291</v>
      </c>
      <c r="B104" t="s">
        <v>288</v>
      </c>
      <c r="C104" t="s">
        <v>136</v>
      </c>
      <c r="D104" s="26">
        <v>17</v>
      </c>
      <c r="E104" s="26">
        <v>2117</v>
      </c>
      <c r="F104" t="s">
        <v>15</v>
      </c>
    </row>
    <row r="105" spans="1:6" x14ac:dyDescent="0.25">
      <c r="A105" s="26" t="s">
        <v>292</v>
      </c>
      <c r="B105" t="s">
        <v>288</v>
      </c>
      <c r="C105" t="s">
        <v>137</v>
      </c>
      <c r="D105" s="26">
        <v>22</v>
      </c>
      <c r="E105" s="26">
        <v>973</v>
      </c>
      <c r="F105" t="s">
        <v>15</v>
      </c>
    </row>
    <row r="106" spans="1:6" x14ac:dyDescent="0.25">
      <c r="A106" s="26" t="s">
        <v>293</v>
      </c>
      <c r="B106" t="s">
        <v>288</v>
      </c>
      <c r="C106" t="s">
        <v>138</v>
      </c>
      <c r="D106" s="26">
        <v>17</v>
      </c>
      <c r="E106" s="26">
        <v>841</v>
      </c>
      <c r="F106" t="s">
        <v>15</v>
      </c>
    </row>
    <row r="107" spans="1:6" x14ac:dyDescent="0.25">
      <c r="A107" s="26" t="s">
        <v>294</v>
      </c>
      <c r="B107" t="s">
        <v>288</v>
      </c>
      <c r="C107" t="s">
        <v>139</v>
      </c>
      <c r="D107" s="26">
        <v>15</v>
      </c>
      <c r="E107" s="26">
        <v>957</v>
      </c>
      <c r="F107" t="s">
        <v>15</v>
      </c>
    </row>
    <row r="108" spans="1:6" x14ac:dyDescent="0.25">
      <c r="A108" s="26" t="s">
        <v>295</v>
      </c>
      <c r="B108" t="s">
        <v>288</v>
      </c>
      <c r="C108" t="s">
        <v>140</v>
      </c>
      <c r="D108" s="26">
        <v>20</v>
      </c>
      <c r="E108" s="26">
        <v>1247</v>
      </c>
      <c r="F108" t="s">
        <v>15</v>
      </c>
    </row>
    <row r="109" spans="1:6" x14ac:dyDescent="0.25">
      <c r="A109" s="26" t="s">
        <v>296</v>
      </c>
      <c r="B109" t="s">
        <v>288</v>
      </c>
      <c r="C109" t="s">
        <v>141</v>
      </c>
      <c r="D109" s="26">
        <v>14</v>
      </c>
      <c r="E109" s="26">
        <v>1017</v>
      </c>
      <c r="F109" t="s">
        <v>15</v>
      </c>
    </row>
    <row r="110" spans="1:6" x14ac:dyDescent="0.25">
      <c r="A110" s="26" t="s">
        <v>297</v>
      </c>
      <c r="B110" t="s">
        <v>288</v>
      </c>
      <c r="C110" t="s">
        <v>142</v>
      </c>
      <c r="D110" s="26">
        <v>30</v>
      </c>
      <c r="E110" s="26">
        <v>1898</v>
      </c>
      <c r="F110" t="s">
        <v>15</v>
      </c>
    </row>
    <row r="111" spans="1:6" x14ac:dyDescent="0.25">
      <c r="A111" s="26" t="s">
        <v>298</v>
      </c>
      <c r="B111" t="s">
        <v>288</v>
      </c>
      <c r="C111" t="s">
        <v>143</v>
      </c>
      <c r="D111" s="26">
        <v>15</v>
      </c>
      <c r="E111" s="26">
        <v>722</v>
      </c>
      <c r="F111" t="s">
        <v>15</v>
      </c>
    </row>
    <row r="112" spans="1:6" x14ac:dyDescent="0.25">
      <c r="A112" s="26" t="s">
        <v>299</v>
      </c>
      <c r="B112" t="s">
        <v>288</v>
      </c>
      <c r="C112" t="s">
        <v>144</v>
      </c>
      <c r="D112" s="26">
        <v>15</v>
      </c>
      <c r="E112" s="26">
        <v>542</v>
      </c>
      <c r="F112" t="s">
        <v>15</v>
      </c>
    </row>
    <row r="113" spans="1:6" x14ac:dyDescent="0.25">
      <c r="A113" s="26" t="s">
        <v>300</v>
      </c>
      <c r="B113" t="s">
        <v>288</v>
      </c>
      <c r="C113" t="s">
        <v>145</v>
      </c>
      <c r="D113" s="26">
        <v>15</v>
      </c>
      <c r="E113" s="26">
        <v>873</v>
      </c>
      <c r="F113" t="s">
        <v>15</v>
      </c>
    </row>
    <row r="114" spans="1:6" x14ac:dyDescent="0.25">
      <c r="A114" s="26" t="s">
        <v>301</v>
      </c>
      <c r="B114" t="s">
        <v>288</v>
      </c>
      <c r="C114" t="s">
        <v>146</v>
      </c>
      <c r="D114" s="26">
        <v>15</v>
      </c>
      <c r="E114" s="26">
        <v>418</v>
      </c>
      <c r="F114" t="s">
        <v>15</v>
      </c>
    </row>
    <row r="115" spans="1:6" x14ac:dyDescent="0.25">
      <c r="A115" s="26" t="s">
        <v>302</v>
      </c>
      <c r="B115" t="s">
        <v>288</v>
      </c>
      <c r="C115" t="s">
        <v>147</v>
      </c>
      <c r="D115" s="26">
        <v>15</v>
      </c>
      <c r="E115" s="26">
        <v>844</v>
      </c>
      <c r="F115" t="s">
        <v>15</v>
      </c>
    </row>
    <row r="116" spans="1:6" x14ac:dyDescent="0.25">
      <c r="A116" s="26" t="s">
        <v>303</v>
      </c>
      <c r="B116" t="s">
        <v>288</v>
      </c>
      <c r="C116" t="s">
        <v>148</v>
      </c>
      <c r="D116" s="26">
        <v>21</v>
      </c>
      <c r="E116" s="26">
        <v>242</v>
      </c>
      <c r="F116" t="s">
        <v>15</v>
      </c>
    </row>
    <row r="117" spans="1:6" x14ac:dyDescent="0.25">
      <c r="A117" s="26" t="s">
        <v>304</v>
      </c>
      <c r="B117" t="s">
        <v>288</v>
      </c>
      <c r="C117" t="s">
        <v>149</v>
      </c>
      <c r="D117" s="26">
        <v>32</v>
      </c>
      <c r="E117" s="26">
        <v>947</v>
      </c>
      <c r="F117" t="s">
        <v>15</v>
      </c>
    </row>
    <row r="118" spans="1:6" x14ac:dyDescent="0.25">
      <c r="A118" s="26" t="s">
        <v>305</v>
      </c>
      <c r="B118" t="s">
        <v>288</v>
      </c>
      <c r="C118" t="s">
        <v>150</v>
      </c>
      <c r="D118" s="26">
        <v>23</v>
      </c>
      <c r="E118" s="26">
        <v>1854</v>
      </c>
      <c r="F118" t="s">
        <v>15</v>
      </c>
    </row>
    <row r="119" spans="1:6" x14ac:dyDescent="0.25">
      <c r="A119" s="26" t="s">
        <v>306</v>
      </c>
      <c r="B119" t="s">
        <v>288</v>
      </c>
      <c r="C119" t="s">
        <v>151</v>
      </c>
      <c r="D119" s="26">
        <v>15</v>
      </c>
      <c r="E119" s="26">
        <v>1355</v>
      </c>
      <c r="F119" t="s">
        <v>15</v>
      </c>
    </row>
    <row r="120" spans="1:6" x14ac:dyDescent="0.25">
      <c r="A120" s="26" t="s">
        <v>307</v>
      </c>
      <c r="B120" t="s">
        <v>308</v>
      </c>
      <c r="C120" t="s">
        <v>152</v>
      </c>
      <c r="D120" s="26">
        <v>31</v>
      </c>
      <c r="E120" s="26">
        <v>2850</v>
      </c>
      <c r="F120" t="s">
        <v>16</v>
      </c>
    </row>
    <row r="121" spans="1:6" x14ac:dyDescent="0.25">
      <c r="A121" s="26" t="s">
        <v>309</v>
      </c>
      <c r="B121" t="s">
        <v>310</v>
      </c>
      <c r="C121" t="s">
        <v>153</v>
      </c>
      <c r="D121" s="26">
        <v>8</v>
      </c>
      <c r="E121" s="26">
        <v>498</v>
      </c>
      <c r="F121" t="s">
        <v>15</v>
      </c>
    </row>
    <row r="122" spans="1:6" x14ac:dyDescent="0.25">
      <c r="A122" s="26" t="s">
        <v>311</v>
      </c>
      <c r="B122" t="s">
        <v>310</v>
      </c>
      <c r="C122" t="s">
        <v>154</v>
      </c>
      <c r="D122" s="26">
        <v>24</v>
      </c>
      <c r="E122" s="26">
        <v>1334</v>
      </c>
      <c r="F122" t="s">
        <v>15</v>
      </c>
    </row>
    <row r="123" spans="1:6" x14ac:dyDescent="0.25">
      <c r="A123" s="26" t="s">
        <v>312</v>
      </c>
      <c r="B123" t="s">
        <v>310</v>
      </c>
      <c r="C123" t="s">
        <v>155</v>
      </c>
      <c r="D123" s="26">
        <v>12</v>
      </c>
      <c r="E123" s="26">
        <v>712</v>
      </c>
      <c r="F123" t="s">
        <v>15</v>
      </c>
    </row>
    <row r="124" spans="1:6" x14ac:dyDescent="0.25">
      <c r="A124" s="26" t="s">
        <v>313</v>
      </c>
      <c r="B124" t="s">
        <v>310</v>
      </c>
      <c r="C124" t="s">
        <v>156</v>
      </c>
      <c r="D124" s="26">
        <v>8</v>
      </c>
      <c r="E124" s="26">
        <v>898</v>
      </c>
      <c r="F124" t="s">
        <v>15</v>
      </c>
    </row>
    <row r="125" spans="1:6" x14ac:dyDescent="0.25">
      <c r="A125" s="26" t="s">
        <v>314</v>
      </c>
      <c r="B125" t="s">
        <v>310</v>
      </c>
      <c r="C125" t="s">
        <v>157</v>
      </c>
      <c r="D125" s="26">
        <v>12</v>
      </c>
      <c r="E125" s="26">
        <v>1117</v>
      </c>
      <c r="F125" t="s">
        <v>15</v>
      </c>
    </row>
    <row r="126" spans="1:6" x14ac:dyDescent="0.25">
      <c r="A126" s="26" t="s">
        <v>315</v>
      </c>
      <c r="B126" t="s">
        <v>310</v>
      </c>
      <c r="C126" t="s">
        <v>158</v>
      </c>
      <c r="D126" s="26">
        <v>12</v>
      </c>
      <c r="E126" s="26">
        <v>977</v>
      </c>
      <c r="F126" t="s">
        <v>15</v>
      </c>
    </row>
    <row r="127" spans="1:6" x14ac:dyDescent="0.25">
      <c r="A127" s="26" t="s">
        <v>316</v>
      </c>
      <c r="B127" t="s">
        <v>310</v>
      </c>
      <c r="C127" t="s">
        <v>159</v>
      </c>
      <c r="D127" s="26">
        <v>8</v>
      </c>
      <c r="E127" s="26">
        <v>805</v>
      </c>
      <c r="F127" t="s">
        <v>15</v>
      </c>
    </row>
    <row r="128" spans="1:6" x14ac:dyDescent="0.25">
      <c r="A128" s="26" t="s">
        <v>317</v>
      </c>
      <c r="B128" t="s">
        <v>310</v>
      </c>
      <c r="C128" t="s">
        <v>160</v>
      </c>
      <c r="D128" s="26">
        <v>24</v>
      </c>
      <c r="E128" s="26">
        <v>2184</v>
      </c>
      <c r="F128" t="s">
        <v>15</v>
      </c>
    </row>
    <row r="129" spans="1:6" x14ac:dyDescent="0.25">
      <c r="A129" s="26" t="s">
        <v>318</v>
      </c>
      <c r="B129" t="s">
        <v>310</v>
      </c>
      <c r="C129" t="s">
        <v>161</v>
      </c>
      <c r="D129" s="26">
        <v>8</v>
      </c>
      <c r="E129" s="26">
        <v>466</v>
      </c>
      <c r="F129" t="s">
        <v>15</v>
      </c>
    </row>
    <row r="130" spans="1:6" x14ac:dyDescent="0.25">
      <c r="A130" s="26" t="s">
        <v>319</v>
      </c>
      <c r="B130" t="s">
        <v>310</v>
      </c>
      <c r="C130" t="s">
        <v>162</v>
      </c>
      <c r="D130" s="26">
        <v>8</v>
      </c>
      <c r="E130" s="26">
        <v>505</v>
      </c>
      <c r="F130" t="s">
        <v>15</v>
      </c>
    </row>
    <row r="131" spans="1:6" x14ac:dyDescent="0.25">
      <c r="A131" s="26" t="s">
        <v>320</v>
      </c>
      <c r="B131" t="s">
        <v>310</v>
      </c>
      <c r="C131" t="s">
        <v>163</v>
      </c>
      <c r="D131" s="26">
        <v>7</v>
      </c>
      <c r="E131" s="26">
        <v>318</v>
      </c>
      <c r="F131" t="s">
        <v>15</v>
      </c>
    </row>
    <row r="132" spans="1:6" x14ac:dyDescent="0.25">
      <c r="A132" s="26" t="s">
        <v>321</v>
      </c>
      <c r="B132" t="s">
        <v>310</v>
      </c>
      <c r="C132" t="s">
        <v>164</v>
      </c>
      <c r="D132" s="26">
        <v>12</v>
      </c>
      <c r="E132" s="26">
        <v>1356</v>
      </c>
      <c r="F132" t="s">
        <v>15</v>
      </c>
    </row>
    <row r="133" spans="1:6" x14ac:dyDescent="0.25">
      <c r="A133" s="26" t="s">
        <v>324</v>
      </c>
      <c r="B133" t="s">
        <v>323</v>
      </c>
      <c r="C133" t="s">
        <v>165</v>
      </c>
      <c r="D133" s="26">
        <v>3</v>
      </c>
      <c r="E133" s="26">
        <v>710</v>
      </c>
      <c r="F133" t="s">
        <v>15</v>
      </c>
    </row>
    <row r="134" spans="1:6" x14ac:dyDescent="0.25">
      <c r="A134" s="26" t="s">
        <v>325</v>
      </c>
      <c r="B134" t="s">
        <v>323</v>
      </c>
      <c r="C134" t="s">
        <v>166</v>
      </c>
      <c r="D134" s="26">
        <v>2</v>
      </c>
      <c r="E134" s="26">
        <v>1609</v>
      </c>
      <c r="F134" t="s">
        <v>15</v>
      </c>
    </row>
    <row r="135" spans="1:6" x14ac:dyDescent="0.25">
      <c r="A135" s="26" t="s">
        <v>326</v>
      </c>
      <c r="B135" t="s">
        <v>323</v>
      </c>
      <c r="C135" t="s">
        <v>167</v>
      </c>
      <c r="D135" s="26">
        <v>2</v>
      </c>
      <c r="E135" s="26">
        <v>747</v>
      </c>
      <c r="F135" t="s">
        <v>15</v>
      </c>
    </row>
    <row r="136" spans="1:6" x14ac:dyDescent="0.25">
      <c r="A136" s="26" t="s">
        <v>327</v>
      </c>
      <c r="B136" t="s">
        <v>323</v>
      </c>
      <c r="C136" t="s">
        <v>168</v>
      </c>
      <c r="D136" s="26">
        <v>3</v>
      </c>
      <c r="E136" s="26">
        <v>371</v>
      </c>
      <c r="F136" t="s">
        <v>15</v>
      </c>
    </row>
    <row r="137" spans="1:6" x14ac:dyDescent="0.25">
      <c r="A137" s="26" t="s">
        <v>328</v>
      </c>
      <c r="B137" t="s">
        <v>323</v>
      </c>
      <c r="C137" t="s">
        <v>169</v>
      </c>
      <c r="D137" s="26">
        <v>1</v>
      </c>
      <c r="E137" s="26">
        <v>709</v>
      </c>
      <c r="F137" t="s">
        <v>15</v>
      </c>
    </row>
    <row r="138" spans="1:6" x14ac:dyDescent="0.25">
      <c r="A138" s="26" t="s">
        <v>329</v>
      </c>
      <c r="B138" t="s">
        <v>323</v>
      </c>
      <c r="C138" t="s">
        <v>170</v>
      </c>
      <c r="D138" s="26">
        <v>1</v>
      </c>
      <c r="E138" s="26">
        <v>461</v>
      </c>
      <c r="F138" t="s">
        <v>15</v>
      </c>
    </row>
    <row r="139" spans="1:6" x14ac:dyDescent="0.25">
      <c r="A139" s="26" t="s">
        <v>322</v>
      </c>
      <c r="B139" t="s">
        <v>323</v>
      </c>
      <c r="C139" t="s">
        <v>332</v>
      </c>
      <c r="D139" s="26">
        <v>3</v>
      </c>
      <c r="E139" s="26">
        <v>396</v>
      </c>
      <c r="F139" t="s">
        <v>15</v>
      </c>
    </row>
    <row r="140" spans="1:6" x14ac:dyDescent="0.25">
      <c r="A140" s="26"/>
    </row>
    <row r="141" spans="1:6" x14ac:dyDescent="0.25">
      <c r="D141" s="25" t="s">
        <v>171</v>
      </c>
      <c r="E141" s="27">
        <f>SUM(E2:E140)</f>
        <v>147314</v>
      </c>
      <c r="F141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5a9f60-84d3-434c-a2a8-19e76ebb24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C1059DAF33846B10A9EEFC49D2DC3" ma:contentTypeVersion="15" ma:contentTypeDescription="Create a new document." ma:contentTypeScope="" ma:versionID="59ea319540d4bffa6ede9621625c1dcb">
  <xsd:schema xmlns:xsd="http://www.w3.org/2001/XMLSchema" xmlns:xs="http://www.w3.org/2001/XMLSchema" xmlns:p="http://schemas.microsoft.com/office/2006/metadata/properties" xmlns:ns3="77bc4328-e53b-4ea8-af46-40c9d57590fc" xmlns:ns4="ee5a9f60-84d3-434c-a2a8-19e76ebb2485" targetNamespace="http://schemas.microsoft.com/office/2006/metadata/properties" ma:root="true" ma:fieldsID="c290123ed904ebd5256ef0156cbefd1e" ns3:_="" ns4:_="">
    <xsd:import namespace="77bc4328-e53b-4ea8-af46-40c9d57590fc"/>
    <xsd:import namespace="ee5a9f60-84d3-434c-a2a8-19e76ebb248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c4328-e53b-4ea8-af46-40c9d57590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a9f60-84d3-434c-a2a8-19e76ebb24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C7A39-2CE4-43BA-801D-919DC83FA101}">
  <ds:schemaRefs>
    <ds:schemaRef ds:uri="http://purl.org/dc/dcmitype/"/>
    <ds:schemaRef ds:uri="ee5a9f60-84d3-434c-a2a8-19e76ebb2485"/>
    <ds:schemaRef ds:uri="http://purl.org/dc/terms/"/>
    <ds:schemaRef ds:uri="http://schemas.microsoft.com/office/2006/documentManagement/types"/>
    <ds:schemaRef ds:uri="http://purl.org/dc/elements/1.1/"/>
    <ds:schemaRef ds:uri="77bc4328-e53b-4ea8-af46-40c9d57590f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EBBE94-9E05-4811-AAA4-06F911DF25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B2F7AD-E67E-4E04-9A38-E83188B0C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c4328-e53b-4ea8-af46-40c9d57590fc"/>
    <ds:schemaRef ds:uri="ee5a9f60-84d3-434c-a2a8-19e76ebb2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Reports_Data</vt:lpstr>
      <vt:lpstr>SBHCs 2023-24</vt:lpstr>
      <vt:lpstr>Reports_Data!Print_Area</vt:lpstr>
    </vt:vector>
  </TitlesOfParts>
  <Company>NYC Department of Health and Mental Hygiene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Agerton</dc:creator>
  <cp:lastModifiedBy>Caroline Nguyen</cp:lastModifiedBy>
  <cp:lastPrinted>2018-03-13T15:54:11Z</cp:lastPrinted>
  <dcterms:created xsi:type="dcterms:W3CDTF">2017-03-22T16:15:06Z</dcterms:created>
  <dcterms:modified xsi:type="dcterms:W3CDTF">2025-06-09T18:54:16Z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0x010100060C1059DAF33846B10A9EEFC49D2DC3</vt:lpwstr>
  </property>
</Properties>
</file>