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ANNUAL PLAN 2025/QUARTER 4/"/>
    </mc:Choice>
  </mc:AlternateContent>
  <xr:revisionPtr revIDLastSave="9" documentId="8_{6CEED22B-0D3F-47AE-9C0A-A0670B1452DD}" xr6:coauthVersionLast="47" xr6:coauthVersionMax="47" xr10:uidLastSave="{C4EDD5DC-1526-4F1E-A7CA-A5C776132B35}"/>
  <bookViews>
    <workbookView xWindow="28680" yWindow="-120"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<sst xmlns="http://schemas.openxmlformats.org/spreadsheetml/2006/main" count="96" uniqueCount="70">
  <si>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</si>
  <si>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</si>
  <si>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</si>
  <si>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</si>
  <si>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</si>
  <si>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</si>
  <si>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</si>
  <si>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</si>
  <si>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</si>
  <si>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</si>
  <si>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</si>
  <si>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</si>
  <si>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</si>
  <si>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</si>
  <si>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</si>
  <si>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</si>
  <si>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</si>
  <si>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</si>
  <si>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</si>
  <si>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</si>
  <si>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</si>
  <si>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</si>
  <si>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</si>
  <si>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</si>
  <si>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</si>
  <si>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</si>
  <si>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</si>
  <si>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</si>
  <si>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</si>
  <si>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</si>
  <si>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</si>
  <si>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</si>
  <si>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</si>
  <si>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</si>
  <si>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</si>
  <si>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</si>
  <si>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</si>
  <si>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</si>
  <si>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</si>
  <si>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</si>
  <si>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</si>
  <si>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</si>
  <si>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</si>
  <si>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</si>
  <si>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</si>
  <si>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</si>
  <si>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</si>
  <si>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</si>
  <si>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</si>
  <si>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</si>
  <si>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</si>
  <si>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</si>
  <si>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</si>
  <si>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</si>
  <si>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</si>
  <si>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</si>
  <si>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</si>
  <si>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</si>
  <si>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</si>
  <si>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</si>
  <si>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</si>
  <si>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</si>
  <si>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</si>
  <si>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</si>
  <si>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Hlawrence@aging.nyc.gov</t>
  </si>
  <si>
    <t>212-602-6926</t>
  </si>
  <si>
    <t>Department for the Aging</t>
  </si>
  <si>
    <t>Heava Lawrence-Challenger, EEO Officer</t>
  </si>
  <si>
    <t>EEO Training</t>
  </si>
  <si>
    <t xml:space="preserve">  Quarter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</si>
</sst>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5"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3" zoomScaleNormal="100" zoomScalePageLayoutView="130" workbookViewId="0">
      <selection activeCell="E52" sqref="E52"/>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66</v>
      </c>
      <c r="C8" s="101"/>
      <c r="D8" s="40"/>
      <c r="E8" s="76" t="s">
        <v>69</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67</v>
      </c>
      <c r="C12" s="113"/>
      <c r="D12" s="113"/>
      <c r="E12" s="113"/>
      <c r="F12" s="101"/>
      <c r="G12" s="4"/>
      <c r="H12" s="4"/>
      <c r="I12" s="4"/>
    </row>
    <row r="13" spans="1:9" ht="30" customHeight="1" thickBot="1" x14ac:dyDescent="0.3">
      <c r="A13" s="36" t="s">
        <v>19</v>
      </c>
      <c r="B13" s="86">
        <v>45868</v>
      </c>
      <c r="C13" s="60" t="s">
        <v>2</v>
      </c>
      <c r="D13" s="66" t="s">
        <v>64</v>
      </c>
      <c r="E13" s="60" t="s">
        <v>3</v>
      </c>
      <c r="F13" s="67" t="s">
        <v>65</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19</v>
      </c>
      <c r="C20" s="13">
        <f>C23+C43</f>
        <v>786</v>
      </c>
      <c r="D20" s="13">
        <f>D23+D43</f>
        <v>432</v>
      </c>
      <c r="E20" s="13">
        <f>E23+E43</f>
        <v>179</v>
      </c>
      <c r="F20" s="12">
        <f t="shared" ref="F20" si="0">SUM(B20:E20)</f>
        <v>1416</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19</v>
      </c>
      <c r="C23" s="13">
        <f>C25+C29+C33+C37</f>
        <v>786</v>
      </c>
      <c r="D23" s="13">
        <f>D25+D29+D33+D37</f>
        <v>369</v>
      </c>
      <c r="E23" s="13">
        <f>E25+E29+E33+E37</f>
        <v>64</v>
      </c>
      <c r="F23" s="13">
        <f t="shared" ref="F23" si="1">SUM(B23:E23)</f>
        <v>1238</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12</v>
      </c>
      <c r="C25" s="18">
        <f>C26+C27</f>
        <v>251</v>
      </c>
      <c r="D25" s="18">
        <f>D26+D27</f>
        <v>127</v>
      </c>
      <c r="E25" s="13">
        <f>E26+E27</f>
        <v>4</v>
      </c>
      <c r="F25" s="13">
        <f>SUM(B25:E25)</f>
        <v>394</v>
      </c>
      <c r="G25" s="4"/>
      <c r="H25" s="4"/>
      <c r="I25" s="4"/>
    </row>
    <row r="26" spans="1:9" ht="54.95" customHeight="1" x14ac:dyDescent="0.25">
      <c r="A26" s="78" t="s">
        <v>14</v>
      </c>
      <c r="B26" s="73">
        <v>12</v>
      </c>
      <c r="C26" s="35">
        <v>251</v>
      </c>
      <c r="D26" s="28">
        <v>127</v>
      </c>
      <c r="E26" s="29">
        <v>4</v>
      </c>
      <c r="F26" s="11">
        <f>SUM(B26:E26)</f>
        <v>394</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0</v>
      </c>
      <c r="C29" s="13">
        <f>C30</f>
        <v>275</v>
      </c>
      <c r="D29" s="13">
        <f>D30</f>
        <v>113</v>
      </c>
      <c r="E29" s="13">
        <f>E30</f>
        <v>31</v>
      </c>
      <c r="F29" s="13">
        <f t="shared" ref="F29" si="2">SUM(B29:E29)</f>
        <v>419</v>
      </c>
      <c r="G29" s="4"/>
      <c r="H29" s="4"/>
      <c r="I29" s="4"/>
    </row>
    <row r="30" spans="1:9" ht="54.95" customHeight="1" thickBot="1" x14ac:dyDescent="0.3">
      <c r="A30" s="78" t="s">
        <v>14</v>
      </c>
      <c r="B30" s="35">
        <v>0</v>
      </c>
      <c r="C30" s="35">
        <v>275</v>
      </c>
      <c r="D30" s="30">
        <v>113</v>
      </c>
      <c r="E30" s="31">
        <v>31</v>
      </c>
      <c r="F30" s="17">
        <f>SUM(B30:E30)</f>
        <v>419</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v>
      </c>
      <c r="C33" s="71">
        <f>C34+C35</f>
        <v>256</v>
      </c>
      <c r="D33" s="71">
        <f>D34+D35</f>
        <v>120</v>
      </c>
      <c r="E33" s="71">
        <f>E34+E35</f>
        <v>27</v>
      </c>
      <c r="F33" s="13">
        <f t="shared" ref="F33" si="3">SUM(B33:E33)</f>
        <v>407</v>
      </c>
      <c r="G33" s="4"/>
      <c r="H33" s="4"/>
      <c r="I33" s="4"/>
    </row>
    <row r="34" spans="1:9" ht="54.95" customHeight="1" x14ac:dyDescent="0.25">
      <c r="A34" s="79" t="s">
        <v>14</v>
      </c>
      <c r="B34" s="27">
        <v>4</v>
      </c>
      <c r="C34" s="27">
        <v>256</v>
      </c>
      <c r="D34" s="28">
        <v>120</v>
      </c>
      <c r="E34" s="32">
        <v>27</v>
      </c>
      <c r="F34" s="17">
        <f>SUM(B34:E34)</f>
        <v>407</v>
      </c>
      <c r="G34" s="4"/>
      <c r="H34" s="4"/>
      <c r="I34" s="4"/>
    </row>
    <row r="35" spans="1:9" ht="90.75" customHeight="1" thickBot="1" x14ac:dyDescent="0.3">
      <c r="A35" s="19" t="s">
        <v>37</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v>
      </c>
      <c r="C37" s="13">
        <f>C38+C39</f>
        <v>4</v>
      </c>
      <c r="D37" s="13">
        <f>D38+D39</f>
        <v>9</v>
      </c>
      <c r="E37" s="13">
        <f>E38+E39</f>
        <v>2</v>
      </c>
      <c r="F37" s="13">
        <f t="shared" ref="F37" si="4">SUM(B37:E37)</f>
        <v>18</v>
      </c>
      <c r="G37" s="4"/>
      <c r="H37" s="4"/>
      <c r="I37" s="4"/>
    </row>
    <row r="38" spans="1:9" ht="54.95" customHeight="1" x14ac:dyDescent="0.25">
      <c r="A38" s="80" t="s">
        <v>15</v>
      </c>
      <c r="B38" s="35">
        <v>3</v>
      </c>
      <c r="C38" s="35">
        <v>4</v>
      </c>
      <c r="D38" s="28">
        <v>9</v>
      </c>
      <c r="E38" s="28">
        <v>2</v>
      </c>
      <c r="F38" s="17">
        <f>SUM(B38:E38)</f>
        <v>18</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0</v>
      </c>
      <c r="D43" s="16">
        <f>D46+D49+D52+D55+D58+D61+D64+D67+D70+D73+D76+D79+D82+D85+D88</f>
        <v>63</v>
      </c>
      <c r="E43" s="16">
        <f>E46+E49+E52+E55+E58+E61+E64+E67+E70+E73+E76+E79+E82+E85+E88</f>
        <v>115</v>
      </c>
      <c r="F43" s="9">
        <f>SUM(B43:E43)</f>
        <v>178</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9" ht="15.75" thickBot="1" x14ac:dyDescent="0.3">
      <c r="A49" s="41" t="s">
        <v>8</v>
      </c>
      <c r="B49" s="3"/>
      <c r="C49" s="3"/>
      <c r="D49" s="3">
        <v>35</v>
      </c>
      <c r="E49" s="3">
        <v>76</v>
      </c>
      <c r="F49" s="9">
        <f t="shared" ref="F49" si="6">SUM(B49:E49)</f>
        <v>111</v>
      </c>
    </row>
    <row r="50" spans="1:9" ht="4.9000000000000004" customHeight="1" thickBot="1" x14ac:dyDescent="0.3">
      <c r="A50" s="50"/>
      <c r="B50" s="48"/>
      <c r="C50" s="48"/>
      <c r="D50" s="48"/>
      <c r="E50" s="48"/>
      <c r="F50" s="49"/>
      <c r="G50" s="4"/>
      <c r="H50" s="4"/>
      <c r="I50" s="4"/>
    </row>
    <row r="51" spans="1:9" ht="30" customHeight="1" x14ac:dyDescent="0.25">
      <c r="A51" s="14" t="s">
        <v>33</v>
      </c>
      <c r="B51" s="87" t="s">
        <v>32</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34</v>
      </c>
      <c r="B54" s="87" t="s">
        <v>28</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45</v>
      </c>
      <c r="B57" s="87" t="s">
        <v>42</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46</v>
      </c>
      <c r="B60" s="87" t="s">
        <v>41</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47</v>
      </c>
      <c r="B63" s="87" t="s">
        <v>40</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t="s">
        <v>68</v>
      </c>
      <c r="D72" s="123"/>
      <c r="E72" s="123"/>
      <c r="F72" s="124"/>
      <c r="G72" s="2" t="s">
        <v>27</v>
      </c>
    </row>
    <row r="73" spans="1:9" ht="15.75" thickBot="1" x14ac:dyDescent="0.3">
      <c r="A73" s="41" t="s">
        <v>8</v>
      </c>
      <c r="B73" s="3"/>
      <c r="C73" s="3"/>
      <c r="D73" s="3">
        <v>28</v>
      </c>
      <c r="E73" s="3">
        <v>39</v>
      </c>
      <c r="F73" s="9">
        <f t="shared" ref="F73" si="14">SUM(B73:E73)</f>
        <v>67</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D9C7F9228674BB79E19D525982964" ma:contentTypeVersion="17" ma:contentTypeDescription="Create a new document." ma:contentTypeScope="" ma:versionID="39bc5653c2a65f0aa18c818c1d0152cc">
  <xsd:schema xmlns:xsd="http://www.w3.org/2001/XMLSchema" xmlns:xs="http://www.w3.org/2001/XMLSchema" xmlns:p="http://schemas.microsoft.com/office/2006/metadata/properties" xmlns:ns3="8b5bbd22-1ac6-4cd4-8a33-0a23dc40ffca" xmlns:ns4="8cdedb9f-e259-4c62-948f-4742db28ab1f" targetNamespace="http://schemas.microsoft.com/office/2006/metadata/properties" ma:root="true" ma:fieldsID="2b72ed4f49f0cfcf2c515cf49fad01ad" ns3:_="" ns4:_="">
    <xsd:import namespace="8b5bbd22-1ac6-4cd4-8a33-0a23dc40ffca"/>
    <xsd:import namespace="8cdedb9f-e259-4c62-948f-4742db28ab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5bbd22-1ac6-4cd4-8a33-0a23dc40ff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dedb9f-e259-4c62-948f-4742db28ab1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b5bbd22-1ac6-4cd4-8a33-0a23dc40ffca" xsi:nil="true"/>
  </documentManagement>
</p:properties>
</file>

<file path=customXml/itemProps1.xml><?xml version="1.0" encoding="utf-8"?>
<ds:datastoreItem xmlns:ds="http://schemas.openxmlformats.org/officeDocument/2006/customXml" ds:itemID="{4CD6102D-731B-4F06-822D-E7D5A4E270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5bbd22-1ac6-4cd4-8a33-0a23dc40ffca"/>
    <ds:schemaRef ds:uri="8cdedb9f-e259-4c62-948f-4742db28ab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5988BF2D-244D-427C-8924-FB70BBA43463}">
  <ds:schemaRef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purl.org/dc/dcmitype/"/>
    <ds:schemaRef ds:uri="8b5bbd22-1ac6-4cd4-8a33-0a23dc40ffca"/>
    <ds:schemaRef ds:uri="8cdedb9f-e259-4c62-948f-4742db28ab1f"/>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2023-10-16T22:02:04Z</cp:lastPrinted>
  <dcterms:created xsi:type="dcterms:W3CDTF">2013-08-20T22:08:47Z</dcterms:created>
  <dcterms:modified xsi:type="dcterms:W3CDTF">2025-07-29T13:26:25Z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0x0101006D0D9C7F9228674BB79E19D525982964</vt:lpwstr>
  </property>
</Properties>
</file>