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S:\EEO\DEEO Workspace\DCAS Quarterly &amp; Annual Reports\FY 2022\Q4\"/>
    </mc:Choice>
  </mc:AlternateContent>
  <xr:revisionPtr revIDLastSave="0" documentId="8_{237AA500-0640-41DA-A90F-366345DF5BF3}"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<sst xmlns="http://schemas.openxmlformats.org/spreadsheetml/2006/main" count="84" uniqueCount="61">
  <si>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</si>
  <si>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</si>
  <si>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</si>
  <si>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</si>
  <si>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</si>
  <si>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</si>
  <si>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</si>
  <si>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</si>
  <si>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</si>
  <si>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</si>
  <si>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</si>
  <si>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</si>
  <si>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</si>
  <si>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</si>
  <si>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</si>
  <si>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</si>
  <si>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</si>
  <si>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</si>
  <si>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</si>
  <si>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</si>
  <si>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</si>
  <si>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</si>
  <si>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</si>
  <si>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</si>
  <si>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</si>
  <si>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</si>
  <si>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</si>
  <si>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</si>
  <si>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</si>
  <si>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</si>
  <si>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</si>
  <si>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</si>
  <si>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</si>
  <si>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</si>
  <si>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</si>
  <si>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</si>
  <si>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</si>
  <si>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</si>
  <si>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</si>
  <si>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</si>
  <si>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</si>
  <si>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</si>
  <si>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</si>
  <si>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</si>
  <si>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</si>
  <si>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</si>
  <si>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</si>
  <si>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</si>
  <si>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</si>
  <si>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</si>
  <si>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</si>
  <si>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</si>
  <si>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</si>
  <si>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</si>
  <si>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Performance Mangement (Includes Unconsious Bias)</t>
  </si>
  <si>
    <t>Gender Identity and Expression Awareness</t>
  </si>
  <si>
    <t>NYC DEPARTMENT OF HEALTH AND MENTAL HYGIENE</t>
  </si>
  <si>
    <t>Q4</t>
  </si>
  <si>
    <t>Jorge Martinez-EEO Director</t>
  </si>
  <si>
    <t>347-396-6067</t>
  </si>
  <si>
    <t>JMARTIN4@HEALTH.NYC.GOV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</si>
</sst>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7" borderId="9" xfId="0" applyFont="1" applyFill="1" applyBorder="1" applyAlignment="1" applyProtection="1">
      <alignment horizontal="center" vertical="center"/>
    </xf>
    <xf numFmtId="0" fontId="1" fillId="18" borderId="10" xfId="0" applyFont="1" applyFill="1" applyBorder="1" applyAlignment="1" applyProtection="1">
      <alignment horizontal="center"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1226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E43" sqref="E4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5" t="s">
        <v>29</v>
      </c>
      <c r="B6" s="89"/>
      <c r="C6" s="89"/>
      <c r="D6" s="89"/>
      <c r="E6" s="89"/>
      <c r="F6" s="89"/>
    </row>
    <row r="7" spans="1:9" s="4" customFormat="1" ht="18" customHeight="1" thickBot="1" x14ac:dyDescent="0.3">
      <c r="A7" s="52"/>
      <c r="B7" s="53"/>
      <c r="C7" s="53"/>
      <c r="D7" s="53"/>
      <c r="E7" s="53"/>
      <c r="F7" s="53"/>
    </row>
    <row r="8" spans="1:9" ht="18" customHeight="1" thickBot="1" x14ac:dyDescent="0.3">
      <c r="A8" s="88" t="s">
        <v>0</v>
      </c>
      <c r="B8" s="113" t="s">
        <v>56</v>
      </c>
      <c r="C8" s="114"/>
      <c r="D8" s="48"/>
      <c r="E8" s="100" t="s">
        <v>57</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8" t="s">
        <v>53</v>
      </c>
      <c r="B11" s="129" t="s">
        <v>26</v>
      </c>
      <c r="C11" s="130"/>
      <c r="D11" s="130"/>
      <c r="E11" s="130"/>
      <c r="F11" s="130"/>
      <c r="G11" s="5"/>
      <c r="H11" s="5"/>
      <c r="I11" s="5"/>
    </row>
    <row r="12" spans="1:9" ht="30" customHeight="1" thickBot="1" x14ac:dyDescent="0.3">
      <c r="A12" s="44" t="s">
        <v>47</v>
      </c>
      <c r="B12" s="113" t="s">
        <v>58</v>
      </c>
      <c r="C12" s="125"/>
      <c r="D12" s="125"/>
      <c r="E12" s="125"/>
      <c r="F12" s="114"/>
      <c r="G12" s="5"/>
      <c r="H12" s="5"/>
      <c r="I12" s="5"/>
    </row>
    <row r="13" spans="1:9" ht="30" customHeight="1" thickBot="1" x14ac:dyDescent="0.3">
      <c r="A13" s="91" t="s">
        <v>48</v>
      </c>
      <c r="B13" s="93"/>
      <c r="C13" s="92" t="s">
        <v>2</v>
      </c>
      <c r="D13" s="93" t="s">
        <v>60</v>
      </c>
      <c r="E13" s="76" t="s">
        <v>3</v>
      </c>
      <c r="F13" s="94" t="s">
        <v>59</v>
      </c>
      <c r="H13" s="5"/>
      <c r="I13" s="5"/>
    </row>
    <row r="14" spans="1:9" ht="15.4" customHeight="1" thickBot="1" x14ac:dyDescent="0.3">
      <c r="A14" s="42"/>
      <c r="B14" s="90"/>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3"/>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5702</v>
      </c>
      <c r="C20" s="14">
        <f>C23+C51</f>
        <v>1070</v>
      </c>
      <c r="D20" s="14">
        <f>D23+D51</f>
        <v>6342</v>
      </c>
      <c r="E20" s="14">
        <f>E23+E51</f>
        <v>3682</v>
      </c>
      <c r="F20" s="13">
        <f t="shared" ref="F20" si="0">SUM(B20:E20)</f>
        <v>16796</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3547</v>
      </c>
      <c r="C23" s="14">
        <f>C25+C29+C33+C37+C41+C45</f>
        <v>30</v>
      </c>
      <c r="D23" s="14">
        <f>D25+D29+D33+D37+D41+D45</f>
        <v>5168</v>
      </c>
      <c r="E23" s="14">
        <f>E25+E29+E33+E37+E41+E45</f>
        <v>2567</v>
      </c>
      <c r="F23" s="14">
        <f t="shared" ref="F23" si="1">SUM(B23:E23)</f>
        <v>11312</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2116</v>
      </c>
      <c r="E25" s="14">
        <f>E26+E27</f>
        <v>903</v>
      </c>
      <c r="F25" s="14">
        <f>SUM(B25:E25)</f>
        <v>3019</v>
      </c>
      <c r="G25" s="5"/>
      <c r="H25" s="5"/>
      <c r="I25" s="5"/>
    </row>
    <row r="26" spans="1:9" ht="54.95" customHeight="1" x14ac:dyDescent="0.25">
      <c r="A26" s="73" t="s">
        <v>35</v>
      </c>
      <c r="B26" s="78">
        <v>0</v>
      </c>
      <c r="C26" s="41">
        <v>0</v>
      </c>
      <c r="D26" s="34">
        <v>2116</v>
      </c>
      <c r="E26" s="35">
        <v>903</v>
      </c>
      <c r="F26" s="12">
        <f>SUM(B26:E26)</f>
        <v>3019</v>
      </c>
      <c r="G26" s="5"/>
      <c r="H26" s="5"/>
      <c r="I26" s="5"/>
    </row>
    <row r="27" spans="1:9" ht="90.75" thickBot="1" x14ac:dyDescent="0.3">
      <c r="A27" s="24" t="s">
        <v>52</v>
      </c>
      <c r="B27" s="79">
        <v>0</v>
      </c>
      <c r="C27" s="27">
        <v>0</v>
      </c>
      <c r="D27" s="27">
        <v>0</v>
      </c>
      <c r="E27" s="27">
        <v>0</v>
      </c>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19</v>
      </c>
      <c r="C29" s="72">
        <f>C30+C31</f>
        <v>2</v>
      </c>
      <c r="D29" s="101">
        <f>D30+D31</f>
        <v>3</v>
      </c>
      <c r="E29" s="81">
        <f>E30+E31</f>
        <v>0</v>
      </c>
      <c r="F29" s="71">
        <f>SUM(B29:E29)</f>
        <v>24</v>
      </c>
      <c r="G29" s="69"/>
      <c r="H29" s="69"/>
      <c r="I29" s="69"/>
    </row>
    <row r="30" spans="1:9" ht="54.95" customHeight="1" x14ac:dyDescent="0.25">
      <c r="A30" s="73" t="s">
        <v>35</v>
      </c>
      <c r="B30" s="41">
        <v>19</v>
      </c>
      <c r="C30" s="41">
        <v>2</v>
      </c>
      <c r="D30" s="102">
        <v>3</v>
      </c>
      <c r="E30" s="82">
        <v>0</v>
      </c>
      <c r="F30" s="12">
        <f>SUM(B30:E30)</f>
        <v>24</v>
      </c>
      <c r="G30" s="5"/>
      <c r="H30" s="5"/>
      <c r="I30" s="5"/>
    </row>
    <row r="31" spans="1:9" ht="30" customHeight="1" thickBot="1" x14ac:dyDescent="0.3">
      <c r="A31" s="24" t="s">
        <v>34</v>
      </c>
      <c r="B31" s="27">
        <v>0</v>
      </c>
      <c r="C31" s="27">
        <v>0</v>
      </c>
      <c r="D31" s="27">
        <v>0</v>
      </c>
      <c r="E31" s="82">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781</v>
      </c>
      <c r="C33" s="71">
        <f>C34+C35</f>
        <v>2</v>
      </c>
      <c r="D33" s="101">
        <f>D34+D35</f>
        <v>1</v>
      </c>
      <c r="E33" s="77">
        <f>E34+E35</f>
        <v>0</v>
      </c>
      <c r="F33" s="71">
        <f t="shared" ref="F33" si="2">SUM(B33:E33)</f>
        <v>784</v>
      </c>
      <c r="G33" s="69"/>
      <c r="H33" s="69"/>
      <c r="I33" s="69"/>
    </row>
    <row r="34" spans="1:9" ht="54.95" customHeight="1" x14ac:dyDescent="0.25">
      <c r="A34" s="73" t="s">
        <v>35</v>
      </c>
      <c r="B34" s="41">
        <v>781</v>
      </c>
      <c r="C34" s="41">
        <v>2</v>
      </c>
      <c r="D34" s="102">
        <v>1</v>
      </c>
      <c r="E34" s="79">
        <v>0</v>
      </c>
      <c r="F34" s="12">
        <f>SUM(B34:E34)</f>
        <v>784</v>
      </c>
      <c r="G34" s="5"/>
      <c r="H34" s="5"/>
      <c r="I34" s="5"/>
    </row>
    <row r="35" spans="1:9" ht="30" customHeight="1" thickBot="1" x14ac:dyDescent="0.3">
      <c r="A35" s="24" t="s">
        <v>33</v>
      </c>
      <c r="B35" s="27"/>
      <c r="C35" s="27"/>
      <c r="D35" s="27">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2727</v>
      </c>
      <c r="C37" s="14">
        <f>C38</f>
        <v>22</v>
      </c>
      <c r="D37" s="14">
        <f>D38</f>
        <v>3023</v>
      </c>
      <c r="E37" s="14">
        <f>E38</f>
        <v>1657</v>
      </c>
      <c r="F37" s="14">
        <f t="shared" ref="F37" si="3">SUM(B37:E37)</f>
        <v>7429</v>
      </c>
      <c r="G37" s="5"/>
      <c r="H37" s="5"/>
      <c r="I37" s="5"/>
    </row>
    <row r="38" spans="1:9" ht="54.95" customHeight="1" thickBot="1" x14ac:dyDescent="0.3">
      <c r="A38" s="73" t="s">
        <v>35</v>
      </c>
      <c r="B38" s="41">
        <v>2727</v>
      </c>
      <c r="C38" s="41">
        <v>22</v>
      </c>
      <c r="D38" s="36">
        <v>3023</v>
      </c>
      <c r="E38" s="37">
        <v>1657</v>
      </c>
      <c r="F38" s="21">
        <f>SUM(B38:E38)</f>
        <v>7429</v>
      </c>
      <c r="G38" s="5"/>
      <c r="H38" s="5"/>
      <c r="I38" s="5"/>
    </row>
    <row r="39" spans="1:9" ht="63.95" customHeight="1" thickBot="1" x14ac:dyDescent="0.3">
      <c r="A39" s="96" t="s">
        <v>50</v>
      </c>
      <c r="B39" s="126" t="s">
        <v>51</v>
      </c>
      <c r="C39" s="127"/>
      <c r="D39" s="127"/>
      <c r="E39" s="128"/>
      <c r="F39" s="80">
        <v>0</v>
      </c>
      <c r="G39" s="5"/>
      <c r="H39" s="5"/>
      <c r="I39" s="5"/>
    </row>
    <row r="40" spans="1:9" ht="4.9000000000000004" customHeight="1" thickBot="1" x14ac:dyDescent="0.3">
      <c r="A40" s="97"/>
      <c r="B40" s="57"/>
      <c r="C40" s="57"/>
      <c r="D40" s="57"/>
      <c r="E40" s="57"/>
      <c r="F40" s="60"/>
      <c r="G40" s="5"/>
      <c r="H40" s="5"/>
      <c r="I40" s="5"/>
    </row>
    <row r="41" spans="1:9" ht="30" customHeight="1" thickBot="1" x14ac:dyDescent="0.3">
      <c r="A41" s="98" t="s">
        <v>40</v>
      </c>
      <c r="B41" s="99">
        <f>B42+B43</f>
        <v>20</v>
      </c>
      <c r="C41" s="99">
        <f>C42+C43</f>
        <v>4</v>
      </c>
      <c r="D41" s="99">
        <f>D42+D43</f>
        <v>25</v>
      </c>
      <c r="E41" s="99">
        <f>E42+E43</f>
        <v>6</v>
      </c>
      <c r="F41" s="14">
        <f t="shared" ref="F41" si="4">SUM(B41:E41)</f>
        <v>55</v>
      </c>
      <c r="G41" s="5"/>
      <c r="H41" s="5"/>
      <c r="I41" s="5"/>
    </row>
    <row r="42" spans="1:9" ht="54.95" customHeight="1" x14ac:dyDescent="0.25">
      <c r="A42" s="74" t="s">
        <v>35</v>
      </c>
      <c r="B42" s="33">
        <v>20</v>
      </c>
      <c r="C42" s="33">
        <v>4</v>
      </c>
      <c r="D42" s="34">
        <v>25</v>
      </c>
      <c r="E42" s="38">
        <v>6</v>
      </c>
      <c r="F42" s="21">
        <f>SUM(B42:E42)</f>
        <v>55</v>
      </c>
      <c r="G42" s="5"/>
      <c r="H42" s="5"/>
      <c r="I42" s="5"/>
    </row>
    <row r="43" spans="1:9" ht="90.75" customHeight="1" thickBot="1" x14ac:dyDescent="0.3">
      <c r="A43" s="24" t="s">
        <v>52</v>
      </c>
      <c r="B43" s="29">
        <v>0</v>
      </c>
      <c r="C43" s="29">
        <v>0</v>
      </c>
      <c r="D43" s="29">
        <v>0</v>
      </c>
      <c r="E43" s="29">
        <v>0</v>
      </c>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1</v>
      </c>
      <c r="F45" s="14">
        <f t="shared" ref="F45" si="5">SUM(B45:E45)</f>
        <v>1</v>
      </c>
      <c r="G45" s="5"/>
      <c r="H45" s="5"/>
      <c r="I45" s="5"/>
    </row>
    <row r="46" spans="1:9" ht="54.95" customHeight="1" x14ac:dyDescent="0.25">
      <c r="A46" s="23" t="s">
        <v>37</v>
      </c>
      <c r="B46" s="41">
        <v>0</v>
      </c>
      <c r="C46" s="41">
        <v>0</v>
      </c>
      <c r="D46" s="34">
        <v>0</v>
      </c>
      <c r="E46" s="34">
        <v>1</v>
      </c>
      <c r="F46" s="21">
        <f>SUM(B46:E46)</f>
        <v>1</v>
      </c>
      <c r="G46" s="5"/>
      <c r="H46" s="5"/>
      <c r="I46" s="5"/>
    </row>
    <row r="47" spans="1:9" ht="30" customHeight="1" thickBot="1" x14ac:dyDescent="0.3">
      <c r="A47" s="24" t="s">
        <v>38</v>
      </c>
      <c r="B47" s="28">
        <v>0</v>
      </c>
      <c r="C47" s="29">
        <v>0</v>
      </c>
      <c r="D47" s="28">
        <v>0</v>
      </c>
      <c r="E47" s="28">
        <v>0</v>
      </c>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2155</v>
      </c>
      <c r="C51" s="20">
        <f>C54+C57+C60+C63+C66+C69+C72+C75+C78+B85+B88</f>
        <v>1040</v>
      </c>
      <c r="D51" s="20">
        <f>D54+D57+D60+D63+D66+D69+D72+D75+D78+B85+B88</f>
        <v>1174</v>
      </c>
      <c r="E51" s="20">
        <f>E54+E57+E60+E63+E66+E69+E72+E75+E78+B85+B88</f>
        <v>1115</v>
      </c>
      <c r="F51" s="10">
        <f>SUM(B51:E51)</f>
        <v>5484</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v>80</v>
      </c>
      <c r="C54" s="3">
        <v>177</v>
      </c>
      <c r="D54" s="3">
        <v>221</v>
      </c>
      <c r="E54" s="3">
        <v>223</v>
      </c>
      <c r="F54" s="10">
        <f t="shared" ref="F54" si="6">SUM(B54:E54)</f>
        <v>701</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v>15</v>
      </c>
      <c r="C57" s="3">
        <v>18</v>
      </c>
      <c r="D57" s="3">
        <v>51</v>
      </c>
      <c r="E57" s="3">
        <v>155</v>
      </c>
      <c r="F57" s="10">
        <f t="shared" ref="F57" si="7">SUM(B57:E57)</f>
        <v>239</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v>15</v>
      </c>
      <c r="C60" s="3">
        <v>18</v>
      </c>
      <c r="D60" s="3">
        <v>51</v>
      </c>
      <c r="E60" s="3">
        <v>155</v>
      </c>
      <c r="F60" s="10">
        <f t="shared" ref="F60" si="8">SUM(B60:E60)</f>
        <v>239</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v>7</v>
      </c>
      <c r="C63" s="3">
        <v>22</v>
      </c>
      <c r="D63" s="3">
        <v>35</v>
      </c>
      <c r="E63" s="3">
        <v>68</v>
      </c>
      <c r="F63" s="10">
        <f t="shared" ref="F63" si="9">SUM(B63:E63)</f>
        <v>132</v>
      </c>
      <c r="G63" s="1" t="s">
        <v>54</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v>2038</v>
      </c>
      <c r="C66" s="3">
        <v>805</v>
      </c>
      <c r="D66" s="3">
        <v>816</v>
      </c>
      <c r="E66" s="3">
        <v>514</v>
      </c>
      <c r="F66" s="10">
        <f t="shared" ref="F66" si="10">SUM(B66:E66)</f>
        <v>4173</v>
      </c>
      <c r="G66" s="1" t="s">
        <v>55</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7"/>
      <c r="H83" s="87"/>
      <c r="I83" s="87"/>
    </row>
    <row r="84" spans="1:9" s="2" customFormat="1" x14ac:dyDescent="0.25">
      <c r="A84" s="39" t="s">
        <v>19</v>
      </c>
      <c r="B84" s="84" t="s">
        <v>28</v>
      </c>
      <c r="C84" s="133"/>
      <c r="D84" s="134"/>
      <c r="E84" s="134"/>
      <c r="F84" s="135"/>
    </row>
    <row r="85" spans="1:9" ht="18" customHeight="1" thickBot="1" x14ac:dyDescent="0.3">
      <c r="A85" s="85" t="s">
        <v>9</v>
      </c>
      <c r="B85" s="3"/>
      <c r="C85" s="3"/>
      <c r="D85" s="3"/>
      <c r="E85" s="3"/>
      <c r="F85" s="86">
        <f t="shared" ref="F85" si="15">SUM(B85:E85)</f>
        <v>0</v>
      </c>
    </row>
    <row r="86" spans="1:9" ht="4.9000000000000004" customHeight="1" thickBot="1" x14ac:dyDescent="0.3">
      <c r="A86" s="66"/>
      <c r="B86" s="67"/>
      <c r="C86" s="67"/>
      <c r="D86" s="67"/>
      <c r="E86" s="67"/>
      <c r="F86" s="68"/>
      <c r="G86" s="87"/>
      <c r="H86" s="87"/>
      <c r="I86" s="87"/>
    </row>
    <row r="87" spans="1:9" s="2" customFormat="1" x14ac:dyDescent="0.25">
      <c r="A87" s="39" t="s">
        <v>19</v>
      </c>
      <c r="B87" s="84" t="s">
        <v>28</v>
      </c>
      <c r="C87" s="133"/>
      <c r="D87" s="134"/>
      <c r="E87" s="134"/>
      <c r="F87" s="135"/>
    </row>
    <row r="88" spans="1:9" ht="18" customHeight="1" thickBot="1" x14ac:dyDescent="0.3">
      <c r="A88" s="85" t="s">
        <v>9</v>
      </c>
      <c r="B88" s="3"/>
      <c r="C88" s="3"/>
      <c r="D88" s="3"/>
      <c r="E88" s="3"/>
      <c r="F88" s="86">
        <f t="shared" ref="F88" si="16">SUM(B88:E88)</f>
        <v>0</v>
      </c>
    </row>
    <row r="89" spans="1:9" ht="4.9000000000000004" customHeight="1" thickBot="1" x14ac:dyDescent="0.3">
      <c r="A89" s="66"/>
      <c r="B89" s="67"/>
      <c r="C89" s="67"/>
      <c r="D89" s="67"/>
      <c r="E89" s="67"/>
      <c r="F89" s="68"/>
      <c r="G89" s="87"/>
      <c r="H89" s="87"/>
      <c r="I89" s="87"/>
    </row>
  </sheetData>
  <sheetProtection algorithmName="SHA-512" hashValue="YgAJDqVQJ7okFTYTiv6c9rNalCwzD9Z66mZrrpJbIcBF6FXOy3HGdqxU7OKey1YU06MwrFCNoPdbRvS4zxeHYw==" saltValue="mJiIkrYDFV6EHwoaJ/luCw=="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June Bridgemohan</cp:lastModifiedBy>
  <cp:revision/>
  <cp:lastPrinted>2021-10-18T17:27:31Z</cp:lastPrinted>
  <dcterms:created xsi:type="dcterms:W3CDTF">2013-08-20T22:08:47Z</dcterms:created>
  <dcterms:modified xsi:type="dcterms:W3CDTF">2022-09-16T12:16:34Z</dcterms:modified>
</cp:coreProperties>
</file>