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hernand\OneDrive - NYC O365 HOSTED\Documents\_Desktop Backup\EEO\OCEI FY 21_1st, 2nd, 3rd, 4th Q  Report\"/>
    </mc:Choice>
  </mc:AlternateContent>
  <xr:revisionPtr revIDLastSave="37" documentId="8_{73A9A802-0447-411E-B9B3-7522B027D164}" xr6:coauthVersionLast="44" xr6:coauthVersionMax="44" xr10:uidLastSave="{16EDF9C9-8FD3-40D2-8EA3-3672A2BA5BC2}"/>
  <bookViews>
    <workbookView xWindow="-120" yWindow="-120" windowWidth="20730" windowHeight="1116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G44" i="5"/>
  <c r="G43" i="5"/>
  <c r="F42" i="5"/>
  <c r="E42" i="5"/>
  <c r="D42" i="5"/>
  <c r="G42" i="5" s="1"/>
  <c r="C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G30" i="5" s="1"/>
  <c r="F26" i="5"/>
  <c r="E26" i="5"/>
  <c r="D26" i="5"/>
  <c r="G28" i="5"/>
  <c r="G27" i="5"/>
  <c r="G78" i="5"/>
  <c r="G51" i="5"/>
  <c r="G60" i="5"/>
  <c r="G57" i="5"/>
  <c r="G75" i="5"/>
  <c r="G72" i="5"/>
  <c r="G69" i="5"/>
  <c r="G66" i="5"/>
  <c r="G63" i="5"/>
  <c r="G54" i="5"/>
  <c r="G48" i="5" l="1"/>
  <c r="G38" i="5"/>
  <c r="F24" i="5"/>
  <c r="F21" i="5" s="1"/>
  <c r="G26" i="5"/>
  <c r="E24" i="5"/>
  <c r="E21" i="5" s="1"/>
  <c r="G34" i="5"/>
  <c r="D24" i="5"/>
  <c r="D21" i="5" s="1"/>
  <c r="B24" i="5"/>
  <c r="B21" i="5" s="1"/>
  <c r="C24" i="5"/>
  <c r="C21" i="5" s="1"/>
  <c r="G21" i="5" l="1"/>
  <c r="G24" i="5"/>
</calcChain>
</file>

<file path=xl/sharedStrings.xml><?xml version="1.0" encoding="utf-8"?>
<sst xmlns="http://schemas.openxmlformats.org/spreadsheetml/2006/main" count="86" uniqueCount="61">
  <si>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</si>
  <si>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</si>
  <si>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</si>
  <si>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</si>
  <si>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</si>
  <si>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</si>
  <si>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</si>
  <si>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</si>
  <si>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</si>
  <si>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</si>
  <si>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</si>
  <si>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</si>
  <si>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</si>
  <si>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</si>
  <si>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</si>
  <si>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</si>
  <si>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</si>
  <si>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</si>
  <si>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</si>
  <si>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</si>
  <si>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</si>
  <si>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</si>
  <si>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</si>
  <si>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</si>
  <si>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</si>
  <si>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</si>
  <si>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</si>
  <si>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</si>
  <si>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</si>
  <si>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</si>
  <si>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</si>
  <si>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</si>
  <si>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</si>
  <si>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</si>
  <si>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</si>
  <si>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</si>
  <si>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</si>
  <si>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</si>
  <si>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</si>
  <si>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</si>
  <si>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</si>
  <si>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</si>
  <si>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</si>
  <si>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</si>
  <si>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</si>
  <si>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</si>
  <si>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</si>
  <si>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</si>
  <si>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</si>
  <si>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</si>
  <si>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</si>
  <si>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Department for the Aging</t>
  </si>
  <si>
    <t>Kim Hernandez, EEO Officer</t>
  </si>
  <si>
    <t>(212) 602-4197</t>
  </si>
  <si>
    <t>Stand Up Against Street Harassment, presened by Hollaback!</t>
  </si>
  <si>
    <t>KHernandez@aging.nyc.gov</t>
  </si>
  <si>
    <t>4th Qtr</t>
  </si>
  <si>
    <t>Panel Discussion: Let's Talk About Race</t>
  </si>
  <si>
    <r>
      <t xml:space="preserve">* </t>
    </r>
    <r>
      <rPr>
        <b/>
        <u/>
        <sz val="12"/>
        <color theme="1"/>
        <rFont val="Calibri"/>
        <family val="2"/>
      </rPr>
      <t>319 DFTA Staff</t>
    </r>
    <r>
      <rPr>
        <b/>
        <sz val="12"/>
        <color theme="1"/>
        <rFont val="Calibri"/>
        <family val="2"/>
      </rPr>
      <t>, 207 Community Service Aides, 265 Foster Grandparents, 1 Urban Fellow, 2 College Aides totaling 794.</t>
    </r>
  </si>
  <si>
    <t>[Please note that the Community Service Aides and Foster Grandparents are stipend program participants, not city workers, but have been included in the agency’s overall headcount.]</t>
  </si>
  <si>
    <t>PLEASE 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</si>
</sst>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8" fillId="0" borderId="0" xfId="0" applyFont="1" applyAlignment="1">
      <alignment horizontal="justify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13" zoomScaleNormal="100" workbookViewId="0">
      <selection activeCell="A13" sqref="A13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9"/>
  <sheetViews>
    <sheetView tabSelected="1" zoomScaleNormal="100" workbookViewId="0">
      <selection activeCell="B8" sqref="B8:D8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22"/>
      <c r="E1" s="122"/>
      <c r="F1" s="122"/>
      <c r="G1" s="122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4" t="s">
        <v>51</v>
      </c>
      <c r="C8" s="130"/>
      <c r="D8" s="131"/>
      <c r="E8" s="96"/>
      <c r="F8" s="77" t="s">
        <v>56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40" t="s">
        <v>4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35" customHeight="1" x14ac:dyDescent="0.25">
      <c r="A10" s="110"/>
      <c r="B10" s="140" t="s">
        <v>5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35" customHeight="1" x14ac:dyDescent="0.25">
      <c r="A11" s="110"/>
      <c r="B11" s="137" t="s">
        <v>6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35" customHeight="1" thickBot="1" x14ac:dyDescent="0.3">
      <c r="A12" s="135" t="s">
        <v>7</v>
      </c>
      <c r="B12" s="136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9" t="s">
        <v>52</v>
      </c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44407</v>
      </c>
      <c r="C14" s="80" t="s">
        <v>11</v>
      </c>
      <c r="D14" s="81" t="s">
        <v>55</v>
      </c>
      <c r="E14" s="82" t="s">
        <v>12</v>
      </c>
      <c r="F14" s="132" t="s">
        <v>53</v>
      </c>
      <c r="G14" s="133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3" t="s">
        <v>13</v>
      </c>
      <c r="C16" s="124"/>
      <c r="D16" s="124"/>
      <c r="E16" s="124"/>
      <c r="F16" s="124"/>
      <c r="G16" s="125"/>
      <c r="H16" s="83"/>
    </row>
    <row r="17" spans="1:11" ht="15.75" customHeight="1" thickBot="1" x14ac:dyDescent="0.3">
      <c r="A17" s="84"/>
      <c r="B17" s="126"/>
      <c r="C17" s="127"/>
      <c r="D17" s="127"/>
      <c r="E17" s="127"/>
      <c r="F17" s="127"/>
      <c r="G17" s="128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1197</v>
      </c>
      <c r="C21" s="17">
        <f>C24+C48</f>
        <v>329</v>
      </c>
      <c r="D21" s="17">
        <f>D24+D48</f>
        <v>730</v>
      </c>
      <c r="E21" s="17">
        <f>E24+E48</f>
        <v>12</v>
      </c>
      <c r="F21" s="17">
        <f>F24+F48</f>
        <v>8</v>
      </c>
      <c r="G21" s="16">
        <f t="shared" ref="G21" si="0">SUM(C21:F21)</f>
        <v>1079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16" t="s">
        <v>22</v>
      </c>
      <c r="B23" s="117"/>
      <c r="C23" s="117"/>
      <c r="D23" s="117"/>
      <c r="E23" s="117"/>
      <c r="F23" s="117"/>
      <c r="G23" s="118"/>
      <c r="H23" s="89"/>
    </row>
    <row r="24" spans="1:11" ht="28.5" customHeight="1" thickBot="1" x14ac:dyDescent="0.3">
      <c r="A24" s="12" t="s">
        <v>23</v>
      </c>
      <c r="B24" s="38">
        <f>B26+B30+B34+B38+B42</f>
        <v>1197</v>
      </c>
      <c r="C24" s="17">
        <f>C26+C30+C34+C38+C42</f>
        <v>154</v>
      </c>
      <c r="D24" s="17">
        <f>D26+D30+D34+D38+D42</f>
        <v>730</v>
      </c>
      <c r="E24" s="17">
        <f>E26+E30+E34+E38+E42</f>
        <v>7</v>
      </c>
      <c r="F24" s="17">
        <f>F26+F30+F34+F38+F42</f>
        <v>8</v>
      </c>
      <c r="G24" s="17">
        <f t="shared" ref="G24" si="1">SUM(C24:F24)</f>
        <v>899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356</v>
      </c>
      <c r="C26" s="17">
        <f>C27+C28</f>
        <v>22</v>
      </c>
      <c r="D26" s="42">
        <f>D27+D28</f>
        <v>329</v>
      </c>
      <c r="E26" s="42">
        <f>E27+E28</f>
        <v>2</v>
      </c>
      <c r="F26" s="17">
        <f>F27+F28</f>
        <v>2</v>
      </c>
      <c r="G26" s="17">
        <f>SUM(C26:F26)</f>
        <v>355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>
        <v>356</v>
      </c>
      <c r="C27" s="75">
        <v>22</v>
      </c>
      <c r="D27" s="75">
        <v>329</v>
      </c>
      <c r="E27" s="65">
        <v>2</v>
      </c>
      <c r="F27" s="66">
        <v>2</v>
      </c>
      <c r="G27" s="15">
        <f>SUM(C27:F27)</f>
        <v>355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21</v>
      </c>
      <c r="D30" s="17">
        <f>D31+D32</f>
        <v>20</v>
      </c>
      <c r="E30" s="42">
        <f>E31+E32</f>
        <v>2</v>
      </c>
      <c r="F30" s="17">
        <f>F31+F32</f>
        <v>1</v>
      </c>
      <c r="G30" s="42">
        <f t="shared" ref="G30" si="2">SUM(C30:F30)</f>
        <v>44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>
        <v>21</v>
      </c>
      <c r="D31" s="75">
        <v>20</v>
      </c>
      <c r="E31" s="65">
        <v>2</v>
      </c>
      <c r="F31" s="67">
        <v>1</v>
      </c>
      <c r="G31" s="41">
        <f>SUM(C31:F31)</f>
        <v>44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87</v>
      </c>
      <c r="D34" s="42">
        <f>D35+D36</f>
        <v>43</v>
      </c>
      <c r="E34" s="42">
        <f>E35+E36</f>
        <v>1</v>
      </c>
      <c r="F34" s="17">
        <f>F35+F36</f>
        <v>2</v>
      </c>
      <c r="G34" s="42">
        <f t="shared" ref="G34" si="3">SUM(C34:F34)</f>
        <v>133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>
        <v>87</v>
      </c>
      <c r="D35" s="75">
        <v>43</v>
      </c>
      <c r="E35" s="68">
        <v>1</v>
      </c>
      <c r="F35" s="69">
        <v>2</v>
      </c>
      <c r="G35" s="41">
        <f>SUM(C35:F35)</f>
        <v>133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841</v>
      </c>
      <c r="C38" s="42">
        <f>C39+C40</f>
        <v>24</v>
      </c>
      <c r="D38" s="42">
        <f>D39+D40</f>
        <v>337</v>
      </c>
      <c r="E38" s="42">
        <f>E39+E40</f>
        <v>2</v>
      </c>
      <c r="F38" s="42">
        <f>F39+F40</f>
        <v>3</v>
      </c>
      <c r="G38" s="17">
        <f t="shared" ref="G38" si="4">SUM(C38:F38)</f>
        <v>366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>
        <v>364</v>
      </c>
      <c r="C39" s="64">
        <v>24</v>
      </c>
      <c r="D39" s="64">
        <v>337</v>
      </c>
      <c r="E39" s="65">
        <v>2</v>
      </c>
      <c r="F39" s="70">
        <v>3</v>
      </c>
      <c r="G39" s="41">
        <f>SUM(C39:F39)</f>
        <v>366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>
        <v>477</v>
      </c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1</v>
      </c>
      <c r="E42" s="17">
        <f>E43+E44</f>
        <v>0</v>
      </c>
      <c r="F42" s="42">
        <f>F43+F44</f>
        <v>0</v>
      </c>
      <c r="G42" s="17">
        <f t="shared" ref="G42" si="5">SUM(C42:F42)</f>
        <v>1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/>
      <c r="D43" s="75">
        <v>1</v>
      </c>
      <c r="E43" s="69"/>
      <c r="F43" s="69"/>
      <c r="G43" s="41">
        <f>SUM(C43:F43)</f>
        <v>1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19" t="s">
        <v>31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175</v>
      </c>
      <c r="D48" s="38">
        <f>D51+D54+D57+D60+D63+D66+D69+D72+D75+D78+B84</f>
        <v>0</v>
      </c>
      <c r="E48" s="38">
        <f>E51+E54+E57+E60+E63+E66+E69+E72+E75+E78+B84</f>
        <v>5</v>
      </c>
      <c r="F48" s="38">
        <f>F51+F54+F57+F60+F63+F66+F69+F72+F75+F78+B84</f>
        <v>0</v>
      </c>
      <c r="G48" s="13">
        <f>SUM(C48:F48)</f>
        <v>180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14" t="s">
        <v>34</v>
      </c>
      <c r="C50" s="115"/>
      <c r="D50" s="115"/>
      <c r="E50" s="115"/>
      <c r="F50" s="115"/>
      <c r="G50" s="115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14" t="s">
        <v>37</v>
      </c>
      <c r="C53" s="115"/>
      <c r="D53" s="115"/>
      <c r="E53" s="115"/>
      <c r="F53" s="115"/>
      <c r="G53" s="115"/>
      <c r="H53" s="2"/>
    </row>
    <row r="54" spans="1:11" ht="15.75" thickBot="1" x14ac:dyDescent="0.3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14" t="s">
        <v>39</v>
      </c>
      <c r="C56" s="115"/>
      <c r="D56" s="115"/>
      <c r="E56" s="115"/>
      <c r="F56" s="115"/>
      <c r="G56" s="115"/>
      <c r="H56" s="2"/>
    </row>
    <row r="57" spans="1:11" ht="15.75" thickBot="1" x14ac:dyDescent="0.3">
      <c r="A57" s="107" t="s">
        <v>35</v>
      </c>
      <c r="B57" s="106"/>
      <c r="C57" s="4"/>
      <c r="D57" s="4"/>
      <c r="E57" s="4">
        <v>1</v>
      </c>
      <c r="F57" s="4"/>
      <c r="G57" s="13">
        <f t="shared" ref="G57" si="8">SUM(C57:F57)</f>
        <v>1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43" t="s">
        <v>54</v>
      </c>
      <c r="D59" s="144"/>
      <c r="E59" s="144"/>
      <c r="F59" s="144"/>
      <c r="G59" s="145"/>
    </row>
    <row r="60" spans="1:11" ht="15.75" thickBot="1" x14ac:dyDescent="0.3">
      <c r="A60" s="107" t="s">
        <v>35</v>
      </c>
      <c r="B60" s="106"/>
      <c r="C60" s="4">
        <v>175</v>
      </c>
      <c r="D60" s="4"/>
      <c r="E60" s="4"/>
      <c r="F60" s="4"/>
      <c r="G60" s="13">
        <f t="shared" ref="G60" si="9">SUM(C60:F60)</f>
        <v>175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43" t="s">
        <v>57</v>
      </c>
      <c r="D62" s="144"/>
      <c r="E62" s="144"/>
      <c r="F62" s="144"/>
      <c r="G62" s="145"/>
    </row>
    <row r="63" spans="1:11" ht="15.75" thickBot="1" x14ac:dyDescent="0.3">
      <c r="A63" s="107" t="s">
        <v>35</v>
      </c>
      <c r="B63" s="106"/>
      <c r="C63" s="4"/>
      <c r="D63" s="4"/>
      <c r="E63" s="4">
        <v>4</v>
      </c>
      <c r="F63" s="4"/>
      <c r="G63" s="13">
        <f t="shared" ref="G63" si="10">SUM(C63:F63)</f>
        <v>4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43"/>
      <c r="D65" s="144"/>
      <c r="E65" s="144"/>
      <c r="F65" s="144"/>
      <c r="G65" s="145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43"/>
      <c r="D68" s="144"/>
      <c r="E68" s="144"/>
      <c r="F68" s="144"/>
      <c r="G68" s="145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43"/>
      <c r="D71" s="144"/>
      <c r="E71" s="144"/>
      <c r="F71" s="144"/>
      <c r="G71" s="145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43"/>
      <c r="D74" s="144"/>
      <c r="E74" s="144"/>
      <c r="F74" s="144"/>
      <c r="G74" s="145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43"/>
      <c r="D77" s="144"/>
      <c r="E77" s="144"/>
      <c r="F77" s="144"/>
      <c r="G77" s="145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46" t="s">
        <v>49</v>
      </c>
      <c r="C81" s="147"/>
      <c r="D81" s="147"/>
      <c r="E81" s="147"/>
      <c r="F81" s="147"/>
      <c r="G81" s="147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43"/>
      <c r="D83" s="144"/>
      <c r="E83" s="144"/>
      <c r="F83" s="144"/>
      <c r="G83" s="145"/>
    </row>
    <row r="84" spans="1:11" ht="18" customHeight="1" thickBot="1" x14ac:dyDescent="0.3">
      <c r="A84" s="94" t="s">
        <v>35</v>
      </c>
      <c r="B84" s="106"/>
      <c r="C84" s="4">
        <v>175</v>
      </c>
      <c r="D84" s="4"/>
      <c r="E84" s="4"/>
      <c r="F84" s="4"/>
      <c r="G84" s="73">
        <f t="shared" ref="G84" si="16">SUM(C84:F84)</f>
        <v>175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  <row r="87" spans="1:11" x14ac:dyDescent="0.25">
      <c r="A87" s="1" t="s">
        <v>60</v>
      </c>
    </row>
    <row r="88" spans="1:11" ht="78.75" x14ac:dyDescent="0.25">
      <c r="A88" s="148" t="s">
        <v>58</v>
      </c>
    </row>
    <row r="89" spans="1:11" ht="110.25" x14ac:dyDescent="0.25">
      <c r="A89" s="148" t="s">
        <v>59</v>
      </c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679A63A1DBB844A0450BC144815893" ma:contentTypeVersion="11" ma:contentTypeDescription="Create a new document." ma:contentTypeScope="" ma:versionID="6ae276e8843ef065f3cb2cad72871c74">
  <xsd:schema xmlns:xsd="http://www.w3.org/2001/XMLSchema" xmlns:xs="http://www.w3.org/2001/XMLSchema" xmlns:p="http://schemas.microsoft.com/office/2006/metadata/properties" xmlns:ns3="bfab8997-cf3a-4d79-bda9-ef4a4ee9e498" xmlns:ns4="955d7503-88d8-4c5a-b1e9-b7f7bfd5dcd0" targetNamespace="http://schemas.microsoft.com/office/2006/metadata/properties" ma:root="true" ma:fieldsID="b24a05f1cdace6cf3327622c13dd6f34" ns3:_="" ns4:_="">
    <xsd:import namespace="bfab8997-cf3a-4d79-bda9-ef4a4ee9e498"/>
    <xsd:import namespace="955d7503-88d8-4c5a-b1e9-b7f7bfd5dcd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b8997-cf3a-4d79-bda9-ef4a4ee9e4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d7503-88d8-4c5a-b1e9-b7f7bfd5dcd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ACF3F5-C464-4C31-8987-66A4909A4A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ab8997-cf3a-4d79-bda9-ef4a4ee9e498"/>
    <ds:schemaRef ds:uri="955d7503-88d8-4c5a-b1e9-b7f7bfd5dc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8FF69C-9C04-4845-A44F-3A52842E7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5E10D6-BA1E-4C71-8097-36D5C116EF07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bfab8997-cf3a-4d79-bda9-ef4a4ee9e498"/>
    <ds:schemaRef ds:uri="http://schemas.openxmlformats.org/package/2006/metadata/core-properties"/>
    <ds:schemaRef ds:uri="955d7503-88d8-4c5a-b1e9-b7f7bfd5dcd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Kim Hernandez (AGING)</cp:lastModifiedBy>
  <cp:revision/>
  <dcterms:created xsi:type="dcterms:W3CDTF">2013-08-20T22:08:47Z</dcterms:created>
  <dcterms:modified xsi:type="dcterms:W3CDTF">2021-07-30T18:09:10Z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0x0101004F679A63A1DBB844A0450BC144815893</vt:lpwstr>
  </property>
</Properties>
</file>