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nyco365.sharepoint.com/sites/DYCD-Home/IntergovernmentalandExecCommunications/Shared Documents/Reports/"/>
    </mc:Choice>
  </mc:AlternateContent>
  <xr:revisionPtr revIDLastSave="6" documentId="8_{61820705-EE6A-4221-8265-A7037A27664A}" xr6:coauthVersionLast="47" xr6:coauthVersionMax="47" xr10:uidLastSave="{5C138ACA-206A-4967-87D4-28158F9D5940}"/>
  <bookViews>
    <workbookView xWindow="30060" yWindow="1200" windowWidth="21975" windowHeight="12900" activeTab="1" xr2:uid="{00000000-000D-0000-FFFF-FFFF00000000}"/>
  </bookViews>
  <sheets>
    <sheet name="Worksite Placements by Sector" sheetId="2" r:id="rId1"/>
    <sheet name="Agency Placements" sheetId="1" r:id="rId2"/>
  </sheets>
  <definedNames>
    <definedName name="_xlnm._FilterDatabase" localSheetId="1" hidden="1">'Agency Placements'!$A$1:$H$96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E5" i="2"/>
  <c r="D5" i="2"/>
  <c r="C5" i="2"/>
  <c r="B5" i="2"/>
  <c r="E3" i="1" l="1"/>
  <c r="E4" i="1"/>
  <c r="E5" i="1"/>
  <c r="E6" i="1"/>
  <c r="E7" i="1"/>
  <c r="E8" i="1"/>
  <c r="E9" i="1"/>
  <c r="E10" i="1"/>
  <c r="E11" i="1"/>
  <c r="E12" i="1"/>
  <c r="E13" i="1"/>
  <c r="E14" i="1"/>
  <c r="E16" i="1"/>
  <c r="E17"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79" i="1"/>
  <c r="E80" i="1"/>
  <c r="E81" i="1"/>
  <c r="E82" i="1"/>
  <c r="E83" i="1"/>
  <c r="E84" i="1"/>
  <c r="E86" i="1"/>
  <c r="E87" i="1"/>
  <c r="E88" i="1"/>
  <c r="E89" i="1"/>
  <c r="E90" i="1"/>
  <c r="E91" i="1"/>
  <c r="E92" i="1"/>
  <c r="E93" i="1"/>
  <c r="E95" i="1"/>
  <c r="G3" i="1"/>
  <c r="G4" i="1"/>
  <c r="G5" i="1"/>
  <c r="G6" i="1"/>
  <c r="G7" i="1"/>
  <c r="G8" i="1"/>
  <c r="G9" i="1"/>
  <c r="G10" i="1"/>
  <c r="G11" i="1"/>
  <c r="G12" i="1"/>
  <c r="G13" i="1"/>
  <c r="G14" i="1"/>
  <c r="G16" i="1"/>
  <c r="G17"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79" i="1"/>
  <c r="G80" i="1"/>
  <c r="G81" i="1"/>
  <c r="G82" i="1"/>
  <c r="G83" i="1"/>
  <c r="G84" i="1"/>
  <c r="G86" i="1"/>
  <c r="G87" i="1"/>
  <c r="G88" i="1"/>
  <c r="G89" i="1"/>
  <c r="G90" i="1"/>
  <c r="G91" i="1"/>
  <c r="G92" i="1"/>
  <c r="G93" i="1"/>
  <c r="G95" i="1"/>
  <c r="G2" i="1"/>
  <c r="G60" i="1" l="1"/>
  <c r="E2" i="1"/>
</calcChain>
</file>

<file path=xl/sharedStrings.xml><?xml version="1.0" encoding="utf-8"?>
<sst xmlns="http://schemas.openxmlformats.org/spreadsheetml/2006/main" count="341" uniqueCount="191">
  <si>
    <t>Worksite Type</t>
  </si>
  <si>
    <t>Number of Placements - Older Youth</t>
  </si>
  <si>
    <t>Percentage of Total Placements - Older Youth</t>
  </si>
  <si>
    <t>Number of Placements - Younger Youth</t>
  </si>
  <si>
    <t>Percentage of Total Placements - Younger Youth</t>
  </si>
  <si>
    <t>Public</t>
  </si>
  <si>
    <t>Private</t>
  </si>
  <si>
    <t>Total</t>
  </si>
  <si>
    <t>Fiscal Year Forecasted</t>
  </si>
  <si>
    <t>Agency ID</t>
  </si>
  <si>
    <t>Agency</t>
  </si>
  <si>
    <t>SYEP Placement Percent by FT</t>
  </si>
  <si>
    <t>Explanation</t>
  </si>
  <si>
    <t>003</t>
  </si>
  <si>
    <t>Board of Elections</t>
  </si>
  <si>
    <t>014</t>
  </si>
  <si>
    <t>Borough President - Staten Island</t>
  </si>
  <si>
    <t>004</t>
  </si>
  <si>
    <t>Campaign Finance Board</t>
  </si>
  <si>
    <t>103</t>
  </si>
  <si>
    <t>City Clerk</t>
  </si>
  <si>
    <t>134</t>
  </si>
  <si>
    <t>Civil Service Commission</t>
  </si>
  <si>
    <t>312</t>
  </si>
  <si>
    <t>Conflicts of Interest Board</t>
  </si>
  <si>
    <t>810</t>
  </si>
  <si>
    <t>Department of Buildings</t>
  </si>
  <si>
    <t>Agency also runs standalone internship program.</t>
  </si>
  <si>
    <t>030</t>
  </si>
  <si>
    <t>Department of City Planning</t>
  </si>
  <si>
    <t>858</t>
  </si>
  <si>
    <t>Department of Information Technology and Telecommunication (OTI)</t>
  </si>
  <si>
    <t>841</t>
  </si>
  <si>
    <t>Department of Transportation</t>
  </si>
  <si>
    <t>902</t>
  </si>
  <si>
    <t>District Attorney - Bronx County</t>
  </si>
  <si>
    <t>901</t>
  </si>
  <si>
    <t>District Attorney - Manhattan</t>
  </si>
  <si>
    <t>904</t>
  </si>
  <si>
    <t>District Attorney - Queens County</t>
  </si>
  <si>
    <t>138</t>
  </si>
  <si>
    <t>Districting Commission</t>
  </si>
  <si>
    <t>133</t>
  </si>
  <si>
    <t>Equal Employment Practices Commission</t>
  </si>
  <si>
    <t>127</t>
  </si>
  <si>
    <t>Financial Information Services Agency</t>
  </si>
  <si>
    <t>057</t>
  </si>
  <si>
    <t>Fire Department - Civilian</t>
  </si>
  <si>
    <t>806</t>
  </si>
  <si>
    <t>Housing Preservation and Development</t>
  </si>
  <si>
    <t>132</t>
  </si>
  <si>
    <t>Independent Budget Office</t>
  </si>
  <si>
    <t>025</t>
  </si>
  <si>
    <t>Law Department</t>
  </si>
  <si>
    <t>156</t>
  </si>
  <si>
    <t>NYC Taxi and Limousine Commission</t>
  </si>
  <si>
    <t>313</t>
  </si>
  <si>
    <t>Office of Collective Bargaining</t>
  </si>
  <si>
    <t>131</t>
  </si>
  <si>
    <t>Office of Payroll Administration</t>
  </si>
  <si>
    <t>906</t>
  </si>
  <si>
    <t>Office of Prosecution and Special Narcotics</t>
  </si>
  <si>
    <t>942</t>
  </si>
  <si>
    <t>Public Administrator - Bronx</t>
  </si>
  <si>
    <t>943</t>
  </si>
  <si>
    <t>Public Administrator - Brooklyn</t>
  </si>
  <si>
    <t>941</t>
  </si>
  <si>
    <t>Public Administrator - Manhattan</t>
  </si>
  <si>
    <t>944</t>
  </si>
  <si>
    <t>Public Administrator - Queens</t>
  </si>
  <si>
    <t>945</t>
  </si>
  <si>
    <t>Public Administrator - Staten Island</t>
  </si>
  <si>
    <t>021</t>
  </si>
  <si>
    <t>Tax Commission</t>
  </si>
  <si>
    <t>068</t>
  </si>
  <si>
    <t>Administration for Children's Services</t>
  </si>
  <si>
    <t>073</t>
  </si>
  <si>
    <t>Board of Correction</t>
  </si>
  <si>
    <t>011</t>
  </si>
  <si>
    <t>Borough President - Bronx</t>
  </si>
  <si>
    <t>012</t>
  </si>
  <si>
    <t>Borough President - Brooklyn</t>
  </si>
  <si>
    <t>010</t>
  </si>
  <si>
    <t>Borough President - Manhattan</t>
  </si>
  <si>
    <t>013</t>
  </si>
  <si>
    <t>Borough President - Queens</t>
  </si>
  <si>
    <t>829</t>
  </si>
  <si>
    <t>Business Integrity Commission</t>
  </si>
  <si>
    <t>102</t>
  </si>
  <si>
    <t>City Council</t>
  </si>
  <si>
    <t>042</t>
  </si>
  <si>
    <t>City University of New York (CUNY) - Civilian</t>
  </si>
  <si>
    <t>N/A</t>
  </si>
  <si>
    <t>-</t>
  </si>
  <si>
    <t>Civic Engagement Commission</t>
  </si>
  <si>
    <t>Not Available</t>
  </si>
  <si>
    <t>054</t>
  </si>
  <si>
    <t>Civilian Complaint Review Board</t>
  </si>
  <si>
    <t>Commission on Gender Equity</t>
  </si>
  <si>
    <t>226</t>
  </si>
  <si>
    <t>Commission on Human Rights</t>
  </si>
  <si>
    <t>499</t>
  </si>
  <si>
    <t>Community Boards</t>
  </si>
  <si>
    <t>125</t>
  </si>
  <si>
    <t>Department for the Aging</t>
  </si>
  <si>
    <t>856</t>
  </si>
  <si>
    <t>Department of Citywide Administrative Services</t>
  </si>
  <si>
    <t>866</t>
  </si>
  <si>
    <t>Department of Consumer and Worker Protection</t>
  </si>
  <si>
    <t>072</t>
  </si>
  <si>
    <t>Department of Correction - Civilian</t>
  </si>
  <si>
    <t>126</t>
  </si>
  <si>
    <t>Department of Cultural Affairs</t>
  </si>
  <si>
    <t>850</t>
  </si>
  <si>
    <t>Department of Design and Construction</t>
  </si>
  <si>
    <t>040</t>
  </si>
  <si>
    <t>Department of Education - Civilian</t>
  </si>
  <si>
    <t>017</t>
  </si>
  <si>
    <t>Department of Emergency Management</t>
  </si>
  <si>
    <t>826</t>
  </si>
  <si>
    <t>Department of Environmental Protection</t>
  </si>
  <si>
    <t>836</t>
  </si>
  <si>
    <t>Department of Finance</t>
  </si>
  <si>
    <t>816</t>
  </si>
  <si>
    <t>Department of Health and Mental Hygiene</t>
  </si>
  <si>
    <t>071</t>
  </si>
  <si>
    <t>Department of Homeless Services</t>
  </si>
  <si>
    <t>032</t>
  </si>
  <si>
    <t>Department of Investigation</t>
  </si>
  <si>
    <t>846</t>
  </si>
  <si>
    <t>Department of Parks and Recreation</t>
  </si>
  <si>
    <t>781</t>
  </si>
  <si>
    <t>Department of Probation</t>
  </si>
  <si>
    <t>860</t>
  </si>
  <si>
    <t>Department of Records and Information Services</t>
  </si>
  <si>
    <t>827</t>
  </si>
  <si>
    <t>Department of Sanitation - Civilian</t>
  </si>
  <si>
    <t>801</t>
  </si>
  <si>
    <t>Department of Small Business Services</t>
  </si>
  <si>
    <t>069</t>
  </si>
  <si>
    <t>Department of Social Services</t>
  </si>
  <si>
    <t>063</t>
  </si>
  <si>
    <t>Department of Veterans' Services</t>
  </si>
  <si>
    <t>260</t>
  </si>
  <si>
    <t>Department of Youth and Community Development</t>
  </si>
  <si>
    <t>903</t>
  </si>
  <si>
    <t>District Attorney - Kings County</t>
  </si>
  <si>
    <t>905</t>
  </si>
  <si>
    <t>District Attorney - Richmond County</t>
  </si>
  <si>
    <t>136</t>
  </si>
  <si>
    <t>Landmarks Preservation Commission</t>
  </si>
  <si>
    <t>002</t>
  </si>
  <si>
    <t>Mayoralty</t>
  </si>
  <si>
    <t>Mayor's Community Affairs Unit</t>
  </si>
  <si>
    <t>Mayor's Office - Gracie Mansion</t>
  </si>
  <si>
    <t>Mayor's Office - NYC Service</t>
  </si>
  <si>
    <t>Mayor's Office - Office of the Deputy Mayor for Operations</t>
  </si>
  <si>
    <t>Mayor's Office of Appointments</t>
  </si>
  <si>
    <t>Mayor's Office of Citywide Event Coordination and Management</t>
  </si>
  <si>
    <t>Mayor's Office of Community Mental Health</t>
  </si>
  <si>
    <t>Mayor's Office of Contract Services</t>
  </si>
  <si>
    <t>Mayor's Office of Correspondence</t>
  </si>
  <si>
    <t>Mayor's Office of Criminal Justice</t>
  </si>
  <si>
    <t>Mayor's Office of Environmental Remediation</t>
  </si>
  <si>
    <t>Mayor's Office of Management and Budget</t>
  </si>
  <si>
    <t>Mayor's Office of Media and Entertainment</t>
  </si>
  <si>
    <t>Mayor's Office of Operations</t>
  </si>
  <si>
    <t>Mayor's Office of Sports, Wellness &amp; Recreation</t>
  </si>
  <si>
    <t>Mayor's Office of Workforce Development</t>
  </si>
  <si>
    <t>Mayor's Office to End Domestic and Gender-Based Violence</t>
  </si>
  <si>
    <t>NYC Housing Authority</t>
  </si>
  <si>
    <t>820</t>
  </si>
  <si>
    <t>Office of Administrative Trials and Hearings</t>
  </si>
  <si>
    <t>008</t>
  </si>
  <si>
    <t>Office of the Actuary</t>
  </si>
  <si>
    <t>Office of the Chief Medical Examiner</t>
  </si>
  <si>
    <t>015</t>
  </si>
  <si>
    <t>Office of the Comptroller</t>
  </si>
  <si>
    <t>056</t>
  </si>
  <si>
    <t>Police Department - Civilian</t>
  </si>
  <si>
    <t>101</t>
  </si>
  <si>
    <t>Public Advocate</t>
  </si>
  <si>
    <t>School Construction Authority</t>
  </si>
  <si>
    <t>Nonprofit</t>
  </si>
  <si>
    <t>Agency is also a Work, Learn &amp; Grow worksite.</t>
  </si>
  <si>
    <t>Full-Time Headcount</t>
  </si>
  <si>
    <t>*</t>
  </si>
  <si>
    <t>ˆ</t>
  </si>
  <si>
    <t>SYEP Placement Summer 2023</t>
  </si>
  <si>
    <r>
      <t>0.5% of Full-time Headcount</t>
    </r>
    <r>
      <rPr>
        <b/>
        <vertAlign val="superscript"/>
        <sz val="14"/>
        <color rgb="FFFFFFFF"/>
        <rFont val="Calibri"/>
        <family val="2"/>
      </rPr>
      <t>‡</t>
    </r>
  </si>
  <si>
    <r>
      <rPr>
        <vertAlign val="superscript"/>
        <sz val="11"/>
        <color rgb="FF000000"/>
        <rFont val="Arial"/>
        <family val="2"/>
      </rPr>
      <t>‡</t>
    </r>
    <r>
      <rPr>
        <sz val="11"/>
        <color rgb="FF000000"/>
        <rFont val="Arial"/>
        <family val="2"/>
      </rPr>
      <t xml:space="preserve"> Full-time headcount sourced via: https://www.nyc.gov/assets/omb/downloads/pdf/adopt23-stafflevels.pdf
ˆ Mayoral Offices reported above under Mayoralty.
* The deadline for worksites to apply to host SYEP 2023 participants was May 26, 2023. Now in the first full year of Local Law 83, DYCD will begin working with all City agencies when the worksite application opens with the goal of meeting outlined goals.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</si>
</sst>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5" x14ac:knownFonts="1">
    <font>
      <sz val="11"/>
      <color rgb="FF000000"/>
      <name val="Calibri"/>
      <family val="2"/>
      <scheme val="minor"/>
    </font>
    <font>
      <sz val="11"/>
      <color rgb="FF000000"/>
      <name val="Arial"/>
      <family val="2"/>
    </font>
    <font>
      <sz val="11"/>
      <color rgb="FF000000"/>
      <name val="Calibri"/>
      <family val="2"/>
      <scheme val="minor"/>
    </font>
    <font>
      <sz val="11"/>
      <color rgb="FFFFC000"/>
      <name val="Calibri"/>
      <family val="2"/>
      <scheme val="minor"/>
    </font>
    <font>
      <sz val="11"/>
      <name val="Arial"/>
      <family val="2"/>
    </font>
    <font>
      <sz val="11"/>
      <name val="Calibri"/>
      <family val="2"/>
      <scheme val="minor"/>
    </font>
    <font>
      <i/>
      <sz val="11"/>
      <name val="Arial"/>
      <family val="2"/>
    </font>
    <font>
      <i/>
      <sz val="11"/>
      <name val="Calibri"/>
      <family val="2"/>
      <scheme val="minor"/>
    </font>
    <font>
      <i/>
      <sz val="11"/>
      <color rgb="FF000000"/>
      <name val="Arial"/>
      <family val="2"/>
    </font>
    <font>
      <b/>
      <sz val="14"/>
      <color rgb="FFFFFFFF"/>
      <name val="Calibri"/>
      <family val="2"/>
    </font>
    <font>
      <b/>
      <sz val="11"/>
      <color rgb="FFFFFFFF"/>
      <name val="Arial"/>
      <family val="2"/>
    </font>
    <font>
      <b/>
      <sz val="11"/>
      <color rgb="FF000000"/>
      <name val="Arial"/>
      <family val="2"/>
    </font>
    <font>
      <sz val="11"/>
      <name val="Calibri"/>
      <family val="2"/>
    </font>
    <font>
      <b/>
      <vertAlign val="superscript"/>
      <sz val="14"/>
      <color rgb="FFFFFFFF"/>
      <name val="Calibri"/>
      <family val="2"/>
    </font>
    <font>
      <vertAlign val="superscript"/>
      <sz val="11"/>
      <color rgb="FF000000"/>
      <name val="Arial"/>
      <family val="2"/>
    </font>
  </fonts>
  <fills count="4">
    <fill>
      <patternFill patternType="none"/>
    </fill>
    <fill>
      <patternFill patternType="gray125"/>
    </fill>
    <fill>
      <patternFill patternType="solid">
        <fgColor rgb="FFF4F5F1"/>
        <bgColor indexed="64"/>
      </patternFill>
    </fill>
    <fill>
      <patternFill patternType="solid">
        <fgColor theme="1" tint="0.249977111117893"/>
        <bgColor indexed="64"/>
      </patternFill>
    </fill>
  </fills>
  <borders count="9">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6">
    <xf numFmtId="0" fontId="0" fillId="0" borderId="0" xfId="0"/>
    <xf numFmtId="0" fontId="4"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1" fillId="0" borderId="0" xfId="0" applyFont="1" applyAlignment="1">
      <alignment horizontal="center" vertical="center"/>
    </xf>
    <xf numFmtId="0" fontId="4" fillId="0" borderId="4" xfId="0" applyFont="1" applyBorder="1" applyAlignment="1">
      <alignment horizontal="center" vertical="center"/>
    </xf>
    <xf numFmtId="0" fontId="6"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1" fillId="0" borderId="0" xfId="0" applyFont="1"/>
    <xf numFmtId="0" fontId="10" fillId="3" borderId="2" xfId="0" applyFont="1" applyFill="1" applyBorder="1" applyAlignment="1">
      <alignment horizontal="center" vertical="center"/>
    </xf>
    <xf numFmtId="0" fontId="11" fillId="0" borderId="5" xfId="0" applyFont="1" applyBorder="1" applyAlignment="1">
      <alignment horizontal="center" vertical="center"/>
    </xf>
    <xf numFmtId="166" fontId="1" fillId="0" borderId="5" xfId="1" applyNumberFormat="1" applyFont="1" applyBorder="1" applyAlignment="1">
      <alignment vertical="center"/>
    </xf>
    <xf numFmtId="9" fontId="1" fillId="0" borderId="5" xfId="2" applyFont="1" applyBorder="1" applyAlignment="1">
      <alignment vertical="center"/>
    </xf>
    <xf numFmtId="0" fontId="11" fillId="0" borderId="1" xfId="0" applyFont="1" applyBorder="1" applyAlignment="1">
      <alignment horizontal="center" vertical="center"/>
    </xf>
    <xf numFmtId="166" fontId="10" fillId="3" borderId="2" xfId="1" applyNumberFormat="1" applyFont="1" applyFill="1" applyBorder="1" applyAlignment="1">
      <alignment horizontal="right" vertical="center"/>
    </xf>
    <xf numFmtId="9" fontId="10" fillId="3" borderId="2" xfId="0" applyNumberFormat="1" applyFont="1" applyFill="1" applyBorder="1" applyAlignment="1">
      <alignment horizontal="right" vertical="center"/>
    </xf>
    <xf numFmtId="165" fontId="1" fillId="0" borderId="5" xfId="2" applyNumberFormat="1" applyFont="1" applyBorder="1" applyAlignment="1">
      <alignment vertical="center"/>
    </xf>
    <xf numFmtId="0" fontId="9" fillId="3" borderId="2" xfId="0"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wrapText="1"/>
    </xf>
    <xf numFmtId="0" fontId="12" fillId="2" borderId="4" xfId="0" applyFont="1" applyFill="1" applyBorder="1" applyAlignment="1">
      <alignment horizontal="center" vertical="center"/>
    </xf>
    <xf numFmtId="0" fontId="4" fillId="0" borderId="3" xfId="0" applyFont="1" applyBorder="1" applyAlignment="1">
      <alignment horizontal="center" vertical="center"/>
    </xf>
    <xf numFmtId="49" fontId="4" fillId="0" borderId="4" xfId="0" applyNumberFormat="1" applyFont="1" applyBorder="1" applyAlignment="1">
      <alignment horizontal="center" vertical="center"/>
    </xf>
    <xf numFmtId="1" fontId="4" fillId="0" borderId="3" xfId="0" applyNumberFormat="1" applyFont="1" applyBorder="1" applyAlignment="1">
      <alignment horizontal="center" vertical="center"/>
    </xf>
    <xf numFmtId="164" fontId="4" fillId="0" borderId="3" xfId="0" applyNumberFormat="1" applyFont="1" applyBorder="1" applyAlignment="1">
      <alignment horizontal="center" vertical="center"/>
    </xf>
    <xf numFmtId="10" fontId="4" fillId="0" borderId="3" xfId="2" applyNumberFormat="1" applyFont="1" applyBorder="1" applyAlignment="1">
      <alignment horizontal="center" vertical="center"/>
    </xf>
    <xf numFmtId="164" fontId="4" fillId="0" borderId="4" xfId="0" applyNumberFormat="1" applyFont="1" applyBorder="1" applyAlignment="1">
      <alignment horizontal="center" vertical="center"/>
    </xf>
    <xf numFmtId="10" fontId="4" fillId="0" borderId="4" xfId="2" applyNumberFormat="1" applyFont="1" applyBorder="1" applyAlignment="1">
      <alignment horizontal="center" vertical="center"/>
    </xf>
    <xf numFmtId="10" fontId="4" fillId="2" borderId="4" xfId="2"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3">
    <cellStyle name="Comma" xfId="1" builtinId="3"/>
    <cellStyle name="Normal" xfId="0" builtinId="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4F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CDC2-DAE1-473A-9F68-593AF1F7E98B}">
  <dimension ref="A1:E5"/>
  <sheetViews>
    <sheetView zoomScale="130" zoomScaleNormal="130" workbookViewId="0">
      <selection activeCell="C9" sqref="C9"/>
    </sheetView>
  </sheetViews>
  <sheetFormatPr defaultRowHeight="14.25" x14ac:dyDescent="0.2"/>
  <cols>
    <col min="1" max="1" width="15.5703125" style="12" bestFit="1" customWidth="1"/>
    <col min="2" max="2" width="39" style="12" bestFit="1" customWidth="1"/>
    <col min="3" max="3" width="48.7109375" style="12" bestFit="1" customWidth="1"/>
    <col min="4" max="4" width="42.140625" style="12" bestFit="1" customWidth="1"/>
    <col min="5" max="5" width="51.85546875" style="12" bestFit="1" customWidth="1"/>
    <col min="6" max="16384" width="9.140625" style="12"/>
  </cols>
  <sheetData>
    <row r="1" spans="1:5" ht="15.75" thickBot="1" x14ac:dyDescent="0.25">
      <c r="A1" s="13" t="s">
        <v>0</v>
      </c>
      <c r="B1" s="13" t="s">
        <v>1</v>
      </c>
      <c r="C1" s="13" t="s">
        <v>2</v>
      </c>
      <c r="D1" s="13" t="s">
        <v>3</v>
      </c>
      <c r="E1" s="13" t="s">
        <v>4</v>
      </c>
    </row>
    <row r="2" spans="1:5" ht="15" x14ac:dyDescent="0.2">
      <c r="A2" s="14" t="s">
        <v>5</v>
      </c>
      <c r="B2" s="15">
        <v>10624</v>
      </c>
      <c r="C2" s="16">
        <v>0.15061812407848474</v>
      </c>
      <c r="D2" s="15">
        <v>2199</v>
      </c>
      <c r="E2" s="16">
        <v>8.7324279247081249E-2</v>
      </c>
    </row>
    <row r="3" spans="1:5" ht="15" x14ac:dyDescent="0.2">
      <c r="A3" s="17" t="s">
        <v>6</v>
      </c>
      <c r="B3" s="15">
        <v>17610</v>
      </c>
      <c r="C3" s="16">
        <v>0.24965974821367812</v>
      </c>
      <c r="D3" s="15">
        <v>40</v>
      </c>
      <c r="E3" s="20">
        <v>1.5884361845762847E-3</v>
      </c>
    </row>
    <row r="4" spans="1:5" ht="15.75" thickBot="1" x14ac:dyDescent="0.25">
      <c r="A4" s="17" t="s">
        <v>183</v>
      </c>
      <c r="B4" s="15">
        <v>42302</v>
      </c>
      <c r="C4" s="16">
        <v>0.59972212770783717</v>
      </c>
      <c r="D4" s="15">
        <v>22943</v>
      </c>
      <c r="E4" s="16">
        <v>0.91108728456834243</v>
      </c>
    </row>
    <row r="5" spans="1:5" ht="15.75" thickBot="1" x14ac:dyDescent="0.25">
      <c r="A5" s="13" t="s">
        <v>7</v>
      </c>
      <c r="B5" s="18">
        <f>SUM(B2:B4)</f>
        <v>70536</v>
      </c>
      <c r="C5" s="19">
        <f>SUM(C2:C4)</f>
        <v>1</v>
      </c>
      <c r="D5" s="18">
        <f>SUM(D2:D4)</f>
        <v>25182</v>
      </c>
      <c r="E5" s="19">
        <f>SUM(E2:E4)</f>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6"/>
  <sheetViews>
    <sheetView tabSelected="1" zoomScaleNormal="100" workbookViewId="0">
      <pane ySplit="1" topLeftCell="A2" activePane="bottomLeft" state="frozen"/>
      <selection pane="bottomLeft" activeCell="C2" sqref="C2"/>
    </sheetView>
  </sheetViews>
  <sheetFormatPr defaultColWidth="22" defaultRowHeight="15" x14ac:dyDescent="0.25"/>
  <cols>
    <col min="3" max="3" width="67.28515625" bestFit="1" customWidth="1"/>
    <col min="8" max="8" width="65.85546875" bestFit="1" customWidth="1"/>
  </cols>
  <sheetData>
    <row r="1" spans="1:16" s="23" customFormat="1" ht="60.75" customHeight="1" thickBot="1" x14ac:dyDescent="0.3">
      <c r="A1" s="21" t="s">
        <v>8</v>
      </c>
      <c r="B1" s="21" t="s">
        <v>9</v>
      </c>
      <c r="C1" s="21" t="s">
        <v>10</v>
      </c>
      <c r="D1" s="21" t="s">
        <v>185</v>
      </c>
      <c r="E1" s="21" t="s">
        <v>189</v>
      </c>
      <c r="F1" s="21" t="s">
        <v>188</v>
      </c>
      <c r="G1" s="21" t="s">
        <v>11</v>
      </c>
      <c r="H1" s="21" t="s">
        <v>12</v>
      </c>
      <c r="I1" s="22"/>
    </row>
    <row r="2" spans="1:16" s="3" customFormat="1" x14ac:dyDescent="0.25">
      <c r="A2" s="25">
        <v>2023</v>
      </c>
      <c r="B2" s="26" t="s">
        <v>74</v>
      </c>
      <c r="C2" s="25" t="s">
        <v>75</v>
      </c>
      <c r="D2" s="27">
        <v>7079</v>
      </c>
      <c r="E2" s="28">
        <f t="shared" ref="E2:E14" si="0">D2*0.005</f>
        <v>35.395000000000003</v>
      </c>
      <c r="F2" s="25">
        <v>94</v>
      </c>
      <c r="G2" s="29">
        <f t="shared" ref="G2:G14" si="1">F2/D2</f>
        <v>1.3278711682441022E-2</v>
      </c>
      <c r="H2" s="9"/>
      <c r="I2" s="1"/>
    </row>
    <row r="3" spans="1:16" s="3" customFormat="1" x14ac:dyDescent="0.25">
      <c r="A3" s="9">
        <v>2023</v>
      </c>
      <c r="B3" s="26" t="s">
        <v>76</v>
      </c>
      <c r="C3" s="9" t="s">
        <v>77</v>
      </c>
      <c r="D3" s="9">
        <v>31</v>
      </c>
      <c r="E3" s="30">
        <f t="shared" si="0"/>
        <v>0.155</v>
      </c>
      <c r="F3" s="9">
        <v>8</v>
      </c>
      <c r="G3" s="31">
        <f t="shared" si="1"/>
        <v>0.25806451612903225</v>
      </c>
      <c r="H3" s="9"/>
      <c r="I3" s="1"/>
    </row>
    <row r="4" spans="1:16" s="3" customFormat="1" x14ac:dyDescent="0.25">
      <c r="A4" s="9">
        <v>2023</v>
      </c>
      <c r="B4" s="26" t="s">
        <v>13</v>
      </c>
      <c r="C4" s="9" t="s">
        <v>14</v>
      </c>
      <c r="D4" s="9">
        <v>517</v>
      </c>
      <c r="E4" s="30">
        <f t="shared" si="0"/>
        <v>2.585</v>
      </c>
      <c r="F4" s="9">
        <v>0</v>
      </c>
      <c r="G4" s="31">
        <f t="shared" si="1"/>
        <v>0</v>
      </c>
      <c r="H4" s="9" t="s">
        <v>186</v>
      </c>
      <c r="I4" s="1"/>
    </row>
    <row r="5" spans="1:16" s="3" customFormat="1" x14ac:dyDescent="0.25">
      <c r="A5" s="9">
        <v>2023</v>
      </c>
      <c r="B5" s="26" t="s">
        <v>78</v>
      </c>
      <c r="C5" s="9" t="s">
        <v>79</v>
      </c>
      <c r="D5" s="9">
        <v>69</v>
      </c>
      <c r="E5" s="30">
        <f t="shared" si="0"/>
        <v>0.34500000000000003</v>
      </c>
      <c r="F5" s="9">
        <v>2</v>
      </c>
      <c r="G5" s="31">
        <f t="shared" si="1"/>
        <v>2.8985507246376812E-2</v>
      </c>
      <c r="H5" s="9"/>
      <c r="I5" s="1"/>
    </row>
    <row r="6" spans="1:16" s="3" customFormat="1" x14ac:dyDescent="0.25">
      <c r="A6" s="9">
        <v>2023</v>
      </c>
      <c r="B6" s="26" t="s">
        <v>80</v>
      </c>
      <c r="C6" s="9" t="s">
        <v>81</v>
      </c>
      <c r="D6" s="9">
        <v>67</v>
      </c>
      <c r="E6" s="30">
        <f t="shared" si="0"/>
        <v>0.33500000000000002</v>
      </c>
      <c r="F6" s="9">
        <v>5</v>
      </c>
      <c r="G6" s="31">
        <f t="shared" si="1"/>
        <v>7.4626865671641784E-2</v>
      </c>
      <c r="H6" s="9"/>
      <c r="I6" s="1"/>
    </row>
    <row r="7" spans="1:16" s="3" customFormat="1" x14ac:dyDescent="0.25">
      <c r="A7" s="9">
        <v>2023</v>
      </c>
      <c r="B7" s="26" t="s">
        <v>82</v>
      </c>
      <c r="C7" s="9" t="s">
        <v>83</v>
      </c>
      <c r="D7" s="9">
        <v>56</v>
      </c>
      <c r="E7" s="30">
        <f t="shared" si="0"/>
        <v>0.28000000000000003</v>
      </c>
      <c r="F7" s="9">
        <v>3</v>
      </c>
      <c r="G7" s="31">
        <f t="shared" si="1"/>
        <v>5.3571428571428568E-2</v>
      </c>
      <c r="H7" s="9"/>
      <c r="I7" s="1"/>
    </row>
    <row r="8" spans="1:16" s="3" customFormat="1" x14ac:dyDescent="0.25">
      <c r="A8" s="9">
        <v>2023</v>
      </c>
      <c r="B8" s="26" t="s">
        <v>84</v>
      </c>
      <c r="C8" s="9" t="s">
        <v>85</v>
      </c>
      <c r="D8" s="9">
        <v>54</v>
      </c>
      <c r="E8" s="30">
        <f t="shared" si="0"/>
        <v>0.27</v>
      </c>
      <c r="F8" s="9">
        <v>9</v>
      </c>
      <c r="G8" s="31">
        <f t="shared" si="1"/>
        <v>0.16666666666666666</v>
      </c>
      <c r="H8" s="9"/>
      <c r="I8" s="1"/>
    </row>
    <row r="9" spans="1:16" s="3" customFormat="1" x14ac:dyDescent="0.25">
      <c r="A9" s="9">
        <v>2023</v>
      </c>
      <c r="B9" s="26" t="s">
        <v>15</v>
      </c>
      <c r="C9" s="9" t="s">
        <v>16</v>
      </c>
      <c r="D9" s="9">
        <v>45</v>
      </c>
      <c r="E9" s="30">
        <f t="shared" si="0"/>
        <v>0.22500000000000001</v>
      </c>
      <c r="F9" s="9">
        <v>0</v>
      </c>
      <c r="G9" s="31">
        <f t="shared" si="1"/>
        <v>0</v>
      </c>
      <c r="H9" s="9" t="s">
        <v>186</v>
      </c>
      <c r="I9" s="1"/>
    </row>
    <row r="10" spans="1:16" s="3" customFormat="1" x14ac:dyDescent="0.25">
      <c r="A10" s="9">
        <v>2023</v>
      </c>
      <c r="B10" s="26" t="s">
        <v>86</v>
      </c>
      <c r="C10" s="9" t="s">
        <v>87</v>
      </c>
      <c r="D10" s="9">
        <v>75</v>
      </c>
      <c r="E10" s="30">
        <f t="shared" si="0"/>
        <v>0.375</v>
      </c>
      <c r="F10" s="9">
        <v>2</v>
      </c>
      <c r="G10" s="31">
        <f t="shared" si="1"/>
        <v>2.6666666666666668E-2</v>
      </c>
      <c r="H10" s="9"/>
      <c r="I10" s="1"/>
    </row>
    <row r="11" spans="1:16" s="3" customFormat="1" x14ac:dyDescent="0.25">
      <c r="A11" s="9">
        <v>2023</v>
      </c>
      <c r="B11" s="26" t="s">
        <v>17</v>
      </c>
      <c r="C11" s="9" t="s">
        <v>18</v>
      </c>
      <c r="D11" s="9">
        <v>145</v>
      </c>
      <c r="E11" s="30">
        <f t="shared" si="0"/>
        <v>0.72499999999999998</v>
      </c>
      <c r="F11" s="9">
        <v>0</v>
      </c>
      <c r="G11" s="31">
        <f t="shared" si="1"/>
        <v>0</v>
      </c>
      <c r="H11" s="9" t="s">
        <v>186</v>
      </c>
      <c r="I11" s="1"/>
    </row>
    <row r="12" spans="1:16" s="3" customFormat="1" x14ac:dyDescent="0.25">
      <c r="A12" s="9">
        <v>2023</v>
      </c>
      <c r="B12" s="26" t="s">
        <v>19</v>
      </c>
      <c r="C12" s="9" t="s">
        <v>20</v>
      </c>
      <c r="D12" s="9">
        <v>63</v>
      </c>
      <c r="E12" s="30">
        <f t="shared" si="0"/>
        <v>0.315</v>
      </c>
      <c r="F12" s="9">
        <v>0</v>
      </c>
      <c r="G12" s="31">
        <f t="shared" si="1"/>
        <v>0</v>
      </c>
      <c r="H12" s="9" t="s">
        <v>186</v>
      </c>
      <c r="I12" s="1"/>
    </row>
    <row r="13" spans="1:16" s="3" customFormat="1" x14ac:dyDescent="0.25">
      <c r="A13" s="9">
        <v>2023</v>
      </c>
      <c r="B13" s="26" t="s">
        <v>88</v>
      </c>
      <c r="C13" s="9" t="s">
        <v>89</v>
      </c>
      <c r="D13" s="9">
        <v>435</v>
      </c>
      <c r="E13" s="30">
        <f t="shared" si="0"/>
        <v>2.1750000000000003</v>
      </c>
      <c r="F13" s="9">
        <v>90</v>
      </c>
      <c r="G13" s="31">
        <f t="shared" si="1"/>
        <v>0.20689655172413793</v>
      </c>
      <c r="H13" s="9"/>
      <c r="I13" s="1"/>
    </row>
    <row r="14" spans="1:16" s="3" customFormat="1" x14ac:dyDescent="0.25">
      <c r="A14" s="9">
        <v>2023</v>
      </c>
      <c r="B14" s="26" t="s">
        <v>90</v>
      </c>
      <c r="C14" s="9" t="s">
        <v>91</v>
      </c>
      <c r="D14" s="9">
        <v>1746</v>
      </c>
      <c r="E14" s="30">
        <f t="shared" si="0"/>
        <v>8.73</v>
      </c>
      <c r="F14" s="9">
        <v>725</v>
      </c>
      <c r="G14" s="31">
        <f t="shared" si="1"/>
        <v>0.41523482245131732</v>
      </c>
      <c r="H14" s="9"/>
      <c r="I14" s="4"/>
      <c r="J14" s="4"/>
      <c r="K14" s="4"/>
      <c r="L14" s="4"/>
      <c r="M14" s="4"/>
      <c r="N14" s="4"/>
      <c r="O14" s="4"/>
      <c r="P14" s="4"/>
    </row>
    <row r="15" spans="1:16" s="3" customFormat="1" x14ac:dyDescent="0.25">
      <c r="A15" s="9" t="s">
        <v>92</v>
      </c>
      <c r="B15" s="26" t="s">
        <v>93</v>
      </c>
      <c r="C15" s="9" t="s">
        <v>94</v>
      </c>
      <c r="D15" s="9" t="s">
        <v>95</v>
      </c>
      <c r="E15" s="30" t="s">
        <v>93</v>
      </c>
      <c r="F15" s="9">
        <v>1</v>
      </c>
      <c r="G15" s="31" t="s">
        <v>93</v>
      </c>
      <c r="H15" s="9"/>
      <c r="I15" s="4"/>
      <c r="J15" s="4"/>
      <c r="K15" s="4"/>
      <c r="L15" s="4"/>
      <c r="M15" s="4"/>
      <c r="N15" s="4"/>
      <c r="O15" s="4"/>
      <c r="P15" s="4"/>
    </row>
    <row r="16" spans="1:16" s="3" customFormat="1" x14ac:dyDescent="0.25">
      <c r="A16" s="9">
        <v>2023</v>
      </c>
      <c r="B16" s="26" t="s">
        <v>21</v>
      </c>
      <c r="C16" s="9" t="s">
        <v>22</v>
      </c>
      <c r="D16" s="9">
        <v>8</v>
      </c>
      <c r="E16" s="30">
        <f>D16*0.005</f>
        <v>0.04</v>
      </c>
      <c r="F16" s="9">
        <v>0</v>
      </c>
      <c r="G16" s="31">
        <f>F16/D16</f>
        <v>0</v>
      </c>
      <c r="H16" s="9" t="s">
        <v>186</v>
      </c>
      <c r="I16" s="1"/>
    </row>
    <row r="17" spans="1:16" s="3" customFormat="1" x14ac:dyDescent="0.25">
      <c r="A17" s="9">
        <v>2023</v>
      </c>
      <c r="B17" s="26" t="s">
        <v>96</v>
      </c>
      <c r="C17" s="9" t="s">
        <v>97</v>
      </c>
      <c r="D17" s="9">
        <v>259</v>
      </c>
      <c r="E17" s="30">
        <f>D17*0.005</f>
        <v>1.2949999999999999</v>
      </c>
      <c r="F17" s="9">
        <v>13</v>
      </c>
      <c r="G17" s="31">
        <f>F17/D17</f>
        <v>5.019305019305019E-2</v>
      </c>
      <c r="H17" s="9"/>
      <c r="I17" s="1"/>
    </row>
    <row r="18" spans="1:16" s="3" customFormat="1" x14ac:dyDescent="0.25">
      <c r="A18" s="9" t="s">
        <v>92</v>
      </c>
      <c r="B18" s="26" t="s">
        <v>93</v>
      </c>
      <c r="C18" s="9" t="s">
        <v>98</v>
      </c>
      <c r="D18" s="9" t="s">
        <v>95</v>
      </c>
      <c r="E18" s="30" t="s">
        <v>93</v>
      </c>
      <c r="F18" s="9">
        <v>1</v>
      </c>
      <c r="G18" s="31" t="s">
        <v>93</v>
      </c>
      <c r="H18" s="9"/>
      <c r="I18" s="4"/>
      <c r="J18" s="4"/>
      <c r="K18" s="4"/>
      <c r="L18" s="4"/>
      <c r="M18" s="4"/>
      <c r="N18" s="4"/>
      <c r="O18" s="4"/>
      <c r="P18" s="4"/>
    </row>
    <row r="19" spans="1:16" s="3" customFormat="1" x14ac:dyDescent="0.25">
      <c r="A19" s="9">
        <v>2023</v>
      </c>
      <c r="B19" s="26" t="s">
        <v>99</v>
      </c>
      <c r="C19" s="9" t="s">
        <v>100</v>
      </c>
      <c r="D19" s="9">
        <v>122</v>
      </c>
      <c r="E19" s="30">
        <f t="shared" ref="E19:E60" si="2">D19*0.005</f>
        <v>0.61</v>
      </c>
      <c r="F19" s="9">
        <v>3</v>
      </c>
      <c r="G19" s="31">
        <f t="shared" ref="G19:G60" si="3">F19/D19</f>
        <v>2.4590163934426229E-2</v>
      </c>
      <c r="H19" s="9"/>
      <c r="I19" s="1"/>
    </row>
    <row r="20" spans="1:16" s="3" customFormat="1" x14ac:dyDescent="0.25">
      <c r="A20" s="9">
        <v>2023</v>
      </c>
      <c r="B20" s="26" t="s">
        <v>101</v>
      </c>
      <c r="C20" s="9" t="s">
        <v>102</v>
      </c>
      <c r="D20" s="9">
        <v>157</v>
      </c>
      <c r="E20" s="30">
        <f t="shared" si="2"/>
        <v>0.78500000000000003</v>
      </c>
      <c r="F20" s="9">
        <v>20</v>
      </c>
      <c r="G20" s="31">
        <f t="shared" si="3"/>
        <v>0.12738853503184713</v>
      </c>
      <c r="H20" s="9"/>
      <c r="I20" s="4"/>
      <c r="J20" s="4"/>
      <c r="K20" s="4"/>
      <c r="L20" s="4"/>
      <c r="M20" s="4"/>
      <c r="N20" s="4"/>
      <c r="O20" s="4"/>
      <c r="P20" s="4"/>
    </row>
    <row r="21" spans="1:16" s="3" customFormat="1" x14ac:dyDescent="0.25">
      <c r="A21" s="9">
        <v>2023</v>
      </c>
      <c r="B21" s="26" t="s">
        <v>23</v>
      </c>
      <c r="C21" s="9" t="s">
        <v>24</v>
      </c>
      <c r="D21" s="9">
        <v>24</v>
      </c>
      <c r="E21" s="30">
        <f t="shared" si="2"/>
        <v>0.12</v>
      </c>
      <c r="F21" s="9">
        <v>0</v>
      </c>
      <c r="G21" s="31">
        <f t="shared" si="3"/>
        <v>0</v>
      </c>
      <c r="H21" s="9" t="s">
        <v>186</v>
      </c>
      <c r="I21" s="1"/>
    </row>
    <row r="22" spans="1:16" s="3" customFormat="1" x14ac:dyDescent="0.25">
      <c r="A22" s="9">
        <v>2023</v>
      </c>
      <c r="B22" s="26" t="s">
        <v>103</v>
      </c>
      <c r="C22" s="9" t="s">
        <v>104</v>
      </c>
      <c r="D22" s="9">
        <v>343</v>
      </c>
      <c r="E22" s="30">
        <f t="shared" si="2"/>
        <v>1.7150000000000001</v>
      </c>
      <c r="F22" s="9">
        <v>96</v>
      </c>
      <c r="G22" s="31">
        <f t="shared" si="3"/>
        <v>0.27988338192419826</v>
      </c>
      <c r="H22" s="9"/>
      <c r="I22" s="1"/>
    </row>
    <row r="23" spans="1:16" s="3" customFormat="1" x14ac:dyDescent="0.25">
      <c r="A23" s="9">
        <v>2023</v>
      </c>
      <c r="B23" s="26" t="s">
        <v>25</v>
      </c>
      <c r="C23" s="9" t="s">
        <v>26</v>
      </c>
      <c r="D23" s="9">
        <v>1884</v>
      </c>
      <c r="E23" s="30">
        <f t="shared" si="2"/>
        <v>9.42</v>
      </c>
      <c r="F23" s="9">
        <v>9</v>
      </c>
      <c r="G23" s="31">
        <f t="shared" si="3"/>
        <v>4.7770700636942673E-3</v>
      </c>
      <c r="H23" s="9" t="s">
        <v>27</v>
      </c>
      <c r="I23" s="1"/>
    </row>
    <row r="24" spans="1:16" s="3" customFormat="1" x14ac:dyDescent="0.25">
      <c r="A24" s="9">
        <v>2023</v>
      </c>
      <c r="B24" s="26" t="s">
        <v>28</v>
      </c>
      <c r="C24" s="9" t="s">
        <v>29</v>
      </c>
      <c r="D24" s="9">
        <v>346</v>
      </c>
      <c r="E24" s="30">
        <f t="shared" si="2"/>
        <v>1.73</v>
      </c>
      <c r="F24" s="9">
        <v>0</v>
      </c>
      <c r="G24" s="31">
        <f t="shared" si="3"/>
        <v>0</v>
      </c>
      <c r="H24" s="9" t="s">
        <v>186</v>
      </c>
      <c r="I24" s="1"/>
    </row>
    <row r="25" spans="1:16" s="3" customFormat="1" x14ac:dyDescent="0.25">
      <c r="A25" s="9">
        <v>2023</v>
      </c>
      <c r="B25" s="26" t="s">
        <v>105</v>
      </c>
      <c r="C25" s="9" t="s">
        <v>106</v>
      </c>
      <c r="D25" s="9">
        <v>2344</v>
      </c>
      <c r="E25" s="30">
        <f t="shared" si="2"/>
        <v>11.72</v>
      </c>
      <c r="F25" s="9">
        <v>24</v>
      </c>
      <c r="G25" s="31">
        <f t="shared" si="3"/>
        <v>1.0238907849829351E-2</v>
      </c>
      <c r="H25" s="9"/>
      <c r="I25" s="1"/>
    </row>
    <row r="26" spans="1:16" s="3" customFormat="1" x14ac:dyDescent="0.25">
      <c r="A26" s="9">
        <v>2023</v>
      </c>
      <c r="B26" s="26" t="s">
        <v>107</v>
      </c>
      <c r="C26" s="9" t="s">
        <v>108</v>
      </c>
      <c r="D26" s="9">
        <v>449</v>
      </c>
      <c r="E26" s="30">
        <f t="shared" si="2"/>
        <v>2.2450000000000001</v>
      </c>
      <c r="F26" s="9">
        <v>21</v>
      </c>
      <c r="G26" s="31">
        <f t="shared" si="3"/>
        <v>4.6770601336302897E-2</v>
      </c>
      <c r="H26" s="9"/>
      <c r="I26" s="1"/>
    </row>
    <row r="27" spans="1:16" s="3" customFormat="1" x14ac:dyDescent="0.25">
      <c r="A27" s="9">
        <v>2023</v>
      </c>
      <c r="B27" s="26" t="s">
        <v>109</v>
      </c>
      <c r="C27" s="9" t="s">
        <v>110</v>
      </c>
      <c r="D27" s="9">
        <v>1731</v>
      </c>
      <c r="E27" s="30">
        <f t="shared" si="2"/>
        <v>8.6549999999999994</v>
      </c>
      <c r="F27" s="9">
        <v>14</v>
      </c>
      <c r="G27" s="31">
        <f t="shared" si="3"/>
        <v>8.0878105141536684E-3</v>
      </c>
      <c r="H27" s="9"/>
      <c r="I27" s="1"/>
    </row>
    <row r="28" spans="1:16" s="3" customFormat="1" x14ac:dyDescent="0.25">
      <c r="A28" s="9">
        <v>2023</v>
      </c>
      <c r="B28" s="26" t="s">
        <v>111</v>
      </c>
      <c r="C28" s="9" t="s">
        <v>112</v>
      </c>
      <c r="D28" s="9">
        <v>57</v>
      </c>
      <c r="E28" s="30">
        <f t="shared" si="2"/>
        <v>0.28500000000000003</v>
      </c>
      <c r="F28" s="9">
        <v>4</v>
      </c>
      <c r="G28" s="31">
        <f t="shared" si="3"/>
        <v>7.0175438596491224E-2</v>
      </c>
      <c r="H28" s="9"/>
      <c r="I28" s="1"/>
    </row>
    <row r="29" spans="1:16" s="3" customFormat="1" x14ac:dyDescent="0.25">
      <c r="A29" s="9">
        <v>2023</v>
      </c>
      <c r="B29" s="26" t="s">
        <v>113</v>
      </c>
      <c r="C29" s="9" t="s">
        <v>114</v>
      </c>
      <c r="D29" s="9">
        <v>1207</v>
      </c>
      <c r="E29" s="30">
        <f t="shared" si="2"/>
        <v>6.0350000000000001</v>
      </c>
      <c r="F29" s="9">
        <v>20</v>
      </c>
      <c r="G29" s="31">
        <f t="shared" si="3"/>
        <v>1.6570008285004142E-2</v>
      </c>
      <c r="H29" s="9"/>
      <c r="I29" s="1"/>
    </row>
    <row r="30" spans="1:16" s="3" customFormat="1" x14ac:dyDescent="0.25">
      <c r="A30" s="9">
        <v>2023</v>
      </c>
      <c r="B30" s="26" t="s">
        <v>115</v>
      </c>
      <c r="C30" s="9" t="s">
        <v>116</v>
      </c>
      <c r="D30" s="9">
        <v>13109</v>
      </c>
      <c r="E30" s="30">
        <f t="shared" si="2"/>
        <v>65.545000000000002</v>
      </c>
      <c r="F30" s="9">
        <v>5050</v>
      </c>
      <c r="G30" s="31">
        <f t="shared" si="3"/>
        <v>0.38523152032954461</v>
      </c>
      <c r="H30" s="9"/>
      <c r="I30" s="1"/>
    </row>
    <row r="31" spans="1:16" s="3" customFormat="1" x14ac:dyDescent="0.25">
      <c r="A31" s="9">
        <v>2023</v>
      </c>
      <c r="B31" s="26" t="s">
        <v>117</v>
      </c>
      <c r="C31" s="9" t="s">
        <v>118</v>
      </c>
      <c r="D31" s="9">
        <v>233</v>
      </c>
      <c r="E31" s="30">
        <f t="shared" si="2"/>
        <v>1.165</v>
      </c>
      <c r="F31" s="9">
        <v>8</v>
      </c>
      <c r="G31" s="31">
        <f t="shared" si="3"/>
        <v>3.4334763948497854E-2</v>
      </c>
      <c r="H31" s="9"/>
      <c r="I31" s="1"/>
    </row>
    <row r="32" spans="1:16" s="3" customFormat="1" x14ac:dyDescent="0.25">
      <c r="A32" s="9">
        <v>2023</v>
      </c>
      <c r="B32" s="26" t="s">
        <v>119</v>
      </c>
      <c r="C32" s="9" t="s">
        <v>120</v>
      </c>
      <c r="D32" s="9">
        <v>6341</v>
      </c>
      <c r="E32" s="30">
        <f t="shared" si="2"/>
        <v>31.705000000000002</v>
      </c>
      <c r="F32" s="9">
        <v>32</v>
      </c>
      <c r="G32" s="31">
        <f t="shared" si="3"/>
        <v>5.0465226304999208E-3</v>
      </c>
      <c r="H32" s="9"/>
      <c r="I32" s="1"/>
    </row>
    <row r="33" spans="1:16" s="3" customFormat="1" x14ac:dyDescent="0.25">
      <c r="A33" s="9">
        <v>2023</v>
      </c>
      <c r="B33" s="26" t="s">
        <v>121</v>
      </c>
      <c r="C33" s="9" t="s">
        <v>122</v>
      </c>
      <c r="D33" s="9">
        <v>1897</v>
      </c>
      <c r="E33" s="30">
        <f t="shared" si="2"/>
        <v>9.4849999999999994</v>
      </c>
      <c r="F33" s="9">
        <v>15</v>
      </c>
      <c r="G33" s="31">
        <f t="shared" si="3"/>
        <v>7.9072219293621505E-3</v>
      </c>
      <c r="H33" s="9"/>
      <c r="I33" s="1"/>
    </row>
    <row r="34" spans="1:16" s="3" customFormat="1" x14ac:dyDescent="0.25">
      <c r="A34" s="9">
        <v>2023</v>
      </c>
      <c r="B34" s="26" t="s">
        <v>123</v>
      </c>
      <c r="C34" s="9" t="s">
        <v>124</v>
      </c>
      <c r="D34" s="9">
        <v>5992</v>
      </c>
      <c r="E34" s="30">
        <f t="shared" si="2"/>
        <v>29.96</v>
      </c>
      <c r="F34" s="9">
        <v>60</v>
      </c>
      <c r="G34" s="31">
        <f t="shared" si="3"/>
        <v>1.0013351134846462E-2</v>
      </c>
      <c r="H34" s="9"/>
      <c r="I34" s="1"/>
    </row>
    <row r="35" spans="1:16" s="3" customFormat="1" x14ac:dyDescent="0.25">
      <c r="A35" s="9">
        <v>2023</v>
      </c>
      <c r="B35" s="26" t="s">
        <v>125</v>
      </c>
      <c r="C35" s="9" t="s">
        <v>126</v>
      </c>
      <c r="D35" s="9">
        <v>1952</v>
      </c>
      <c r="E35" s="30">
        <f t="shared" si="2"/>
        <v>9.76</v>
      </c>
      <c r="F35" s="9">
        <v>10</v>
      </c>
      <c r="G35" s="31">
        <f t="shared" si="3"/>
        <v>5.1229508196721308E-3</v>
      </c>
      <c r="H35" s="9"/>
      <c r="I35" s="1"/>
    </row>
    <row r="36" spans="1:16" s="3" customFormat="1" x14ac:dyDescent="0.25">
      <c r="A36" s="9">
        <v>2023</v>
      </c>
      <c r="B36" s="26" t="s">
        <v>30</v>
      </c>
      <c r="C36" s="9" t="s">
        <v>31</v>
      </c>
      <c r="D36" s="9">
        <v>1655</v>
      </c>
      <c r="E36" s="30">
        <f t="shared" si="2"/>
        <v>8.2750000000000004</v>
      </c>
      <c r="F36" s="9">
        <v>3</v>
      </c>
      <c r="G36" s="31">
        <f t="shared" si="3"/>
        <v>1.8126888217522659E-3</v>
      </c>
      <c r="H36" s="9" t="s">
        <v>186</v>
      </c>
      <c r="I36" s="1"/>
    </row>
    <row r="37" spans="1:16" s="3" customFormat="1" x14ac:dyDescent="0.25">
      <c r="A37" s="9">
        <v>2023</v>
      </c>
      <c r="B37" s="26" t="s">
        <v>127</v>
      </c>
      <c r="C37" s="9" t="s">
        <v>128</v>
      </c>
      <c r="D37" s="9">
        <v>324</v>
      </c>
      <c r="E37" s="30">
        <f t="shared" si="2"/>
        <v>1.62</v>
      </c>
      <c r="F37" s="9">
        <v>12</v>
      </c>
      <c r="G37" s="31">
        <f t="shared" si="3"/>
        <v>3.7037037037037035E-2</v>
      </c>
      <c r="H37" s="9"/>
      <c r="I37" s="1"/>
    </row>
    <row r="38" spans="1:16" s="3" customFormat="1" x14ac:dyDescent="0.25">
      <c r="A38" s="9">
        <v>2023</v>
      </c>
      <c r="B38" s="26" t="s">
        <v>129</v>
      </c>
      <c r="C38" s="9" t="s">
        <v>130</v>
      </c>
      <c r="D38" s="9">
        <v>4663</v>
      </c>
      <c r="E38" s="30">
        <f t="shared" si="2"/>
        <v>23.315000000000001</v>
      </c>
      <c r="F38" s="9">
        <v>678</v>
      </c>
      <c r="G38" s="31">
        <f t="shared" si="3"/>
        <v>0.14539995710915721</v>
      </c>
      <c r="H38" s="9"/>
      <c r="I38" s="1"/>
    </row>
    <row r="39" spans="1:16" s="3" customFormat="1" x14ac:dyDescent="0.25">
      <c r="A39" s="9">
        <v>2023</v>
      </c>
      <c r="B39" s="26" t="s">
        <v>131</v>
      </c>
      <c r="C39" s="9" t="s">
        <v>132</v>
      </c>
      <c r="D39" s="9">
        <v>1148</v>
      </c>
      <c r="E39" s="30">
        <f t="shared" si="2"/>
        <v>5.74</v>
      </c>
      <c r="F39" s="9">
        <v>19</v>
      </c>
      <c r="G39" s="31">
        <f t="shared" si="3"/>
        <v>1.6550522648083623E-2</v>
      </c>
      <c r="H39" s="9"/>
      <c r="I39" s="1"/>
    </row>
    <row r="40" spans="1:16" s="3" customFormat="1" x14ac:dyDescent="0.25">
      <c r="A40" s="9">
        <v>2023</v>
      </c>
      <c r="B40" s="26" t="s">
        <v>133</v>
      </c>
      <c r="C40" s="9" t="s">
        <v>134</v>
      </c>
      <c r="D40" s="9">
        <v>57</v>
      </c>
      <c r="E40" s="30">
        <f t="shared" si="2"/>
        <v>0.28500000000000003</v>
      </c>
      <c r="F40" s="9">
        <v>7</v>
      </c>
      <c r="G40" s="31">
        <f t="shared" si="3"/>
        <v>0.12280701754385964</v>
      </c>
      <c r="H40" s="9"/>
      <c r="I40" s="1"/>
    </row>
    <row r="41" spans="1:16" s="3" customFormat="1" x14ac:dyDescent="0.25">
      <c r="A41" s="9">
        <v>2023</v>
      </c>
      <c r="B41" s="26" t="s">
        <v>135</v>
      </c>
      <c r="C41" s="9" t="s">
        <v>136</v>
      </c>
      <c r="D41" s="9">
        <v>1907</v>
      </c>
      <c r="E41" s="30">
        <f t="shared" si="2"/>
        <v>9.5350000000000001</v>
      </c>
      <c r="F41" s="9">
        <v>13</v>
      </c>
      <c r="G41" s="31">
        <f t="shared" si="3"/>
        <v>6.8169900367068695E-3</v>
      </c>
      <c r="H41" s="9"/>
      <c r="I41" s="1"/>
    </row>
    <row r="42" spans="1:16" s="3" customFormat="1" x14ac:dyDescent="0.25">
      <c r="A42" s="9">
        <v>2023</v>
      </c>
      <c r="B42" s="26" t="s">
        <v>137</v>
      </c>
      <c r="C42" s="9" t="s">
        <v>138</v>
      </c>
      <c r="D42" s="9">
        <v>322</v>
      </c>
      <c r="E42" s="30">
        <f t="shared" si="2"/>
        <v>1.61</v>
      </c>
      <c r="F42" s="9">
        <v>19</v>
      </c>
      <c r="G42" s="31">
        <f t="shared" si="3"/>
        <v>5.9006211180124224E-2</v>
      </c>
      <c r="H42" s="9"/>
      <c r="I42" s="1"/>
    </row>
    <row r="43" spans="1:16" s="3" customFormat="1" x14ac:dyDescent="0.25">
      <c r="A43" s="9">
        <v>2023</v>
      </c>
      <c r="B43" s="26" t="s">
        <v>139</v>
      </c>
      <c r="C43" s="9" t="s">
        <v>140</v>
      </c>
      <c r="D43" s="9">
        <v>12512</v>
      </c>
      <c r="E43" s="30">
        <f t="shared" si="2"/>
        <v>62.56</v>
      </c>
      <c r="F43" s="9">
        <v>98</v>
      </c>
      <c r="G43" s="31">
        <f t="shared" si="3"/>
        <v>7.8324808184143217E-3</v>
      </c>
      <c r="H43" s="9"/>
      <c r="I43" s="4"/>
      <c r="J43" s="4"/>
      <c r="K43" s="4"/>
      <c r="L43" s="4"/>
      <c r="M43" s="4"/>
      <c r="N43" s="4"/>
      <c r="O43" s="4"/>
      <c r="P43" s="4"/>
    </row>
    <row r="44" spans="1:16" s="2" customFormat="1" x14ac:dyDescent="0.25">
      <c r="A44" s="9">
        <v>2023</v>
      </c>
      <c r="B44" s="26" t="s">
        <v>32</v>
      </c>
      <c r="C44" s="9" t="s">
        <v>33</v>
      </c>
      <c r="D44" s="9">
        <v>5689</v>
      </c>
      <c r="E44" s="30">
        <f t="shared" si="2"/>
        <v>28.445</v>
      </c>
      <c r="F44" s="9">
        <v>23</v>
      </c>
      <c r="G44" s="31">
        <f t="shared" si="3"/>
        <v>4.0428897873088414E-3</v>
      </c>
      <c r="H44" s="9" t="s">
        <v>184</v>
      </c>
      <c r="I44" s="1"/>
      <c r="J44" s="3"/>
      <c r="K44" s="3"/>
      <c r="L44" s="3"/>
      <c r="M44" s="3"/>
      <c r="N44" s="3"/>
      <c r="O44" s="3"/>
      <c r="P44" s="3"/>
    </row>
    <row r="45" spans="1:16" s="3" customFormat="1" x14ac:dyDescent="0.25">
      <c r="A45" s="9">
        <v>2023</v>
      </c>
      <c r="B45" s="26" t="s">
        <v>141</v>
      </c>
      <c r="C45" s="9" t="s">
        <v>142</v>
      </c>
      <c r="D45" s="9">
        <v>37</v>
      </c>
      <c r="E45" s="30">
        <f t="shared" si="2"/>
        <v>0.185</v>
      </c>
      <c r="F45" s="9">
        <v>1</v>
      </c>
      <c r="G45" s="31">
        <f t="shared" si="3"/>
        <v>2.7027027027027029E-2</v>
      </c>
      <c r="H45" s="9"/>
      <c r="I45" s="4"/>
      <c r="J45" s="4"/>
      <c r="K45" s="4"/>
      <c r="L45" s="4"/>
      <c r="M45" s="4"/>
      <c r="N45" s="4"/>
      <c r="O45" s="4"/>
      <c r="P45" s="4"/>
    </row>
    <row r="46" spans="1:16" s="3" customFormat="1" x14ac:dyDescent="0.25">
      <c r="A46" s="9">
        <v>2023</v>
      </c>
      <c r="B46" s="26" t="s">
        <v>143</v>
      </c>
      <c r="C46" s="9" t="s">
        <v>144</v>
      </c>
      <c r="D46" s="9">
        <v>517</v>
      </c>
      <c r="E46" s="30">
        <f t="shared" si="2"/>
        <v>2.585</v>
      </c>
      <c r="F46" s="9">
        <v>47</v>
      </c>
      <c r="G46" s="31">
        <f t="shared" si="3"/>
        <v>9.0909090909090912E-2</v>
      </c>
      <c r="H46" s="9"/>
      <c r="I46" s="1"/>
    </row>
    <row r="47" spans="1:16" s="3" customFormat="1" x14ac:dyDescent="0.25">
      <c r="A47" s="9">
        <v>2023</v>
      </c>
      <c r="B47" s="26" t="s">
        <v>34</v>
      </c>
      <c r="C47" s="9" t="s">
        <v>35</v>
      </c>
      <c r="D47" s="9">
        <v>1120</v>
      </c>
      <c r="E47" s="30">
        <f t="shared" si="2"/>
        <v>5.6000000000000005</v>
      </c>
      <c r="F47" s="9">
        <v>5</v>
      </c>
      <c r="G47" s="31">
        <f t="shared" si="3"/>
        <v>4.464285714285714E-3</v>
      </c>
      <c r="H47" s="9" t="s">
        <v>186</v>
      </c>
      <c r="I47" s="1"/>
    </row>
    <row r="48" spans="1:16" s="2" customFormat="1" x14ac:dyDescent="0.25">
      <c r="A48" s="9">
        <v>2023</v>
      </c>
      <c r="B48" s="26" t="s">
        <v>145</v>
      </c>
      <c r="C48" s="9" t="s">
        <v>146</v>
      </c>
      <c r="D48" s="9">
        <v>1124</v>
      </c>
      <c r="E48" s="30">
        <f t="shared" si="2"/>
        <v>5.62</v>
      </c>
      <c r="F48" s="9">
        <v>7</v>
      </c>
      <c r="G48" s="31">
        <f t="shared" si="3"/>
        <v>6.2277580071174376E-3</v>
      </c>
      <c r="H48" s="9"/>
      <c r="I48" s="1"/>
      <c r="J48" s="3"/>
      <c r="K48" s="3"/>
      <c r="L48" s="3"/>
      <c r="M48" s="3"/>
      <c r="N48" s="3"/>
      <c r="O48" s="3"/>
      <c r="P48" s="3"/>
    </row>
    <row r="49" spans="1:16" s="3" customFormat="1" x14ac:dyDescent="0.25">
      <c r="A49" s="9">
        <v>2023</v>
      </c>
      <c r="B49" s="26" t="s">
        <v>36</v>
      </c>
      <c r="C49" s="9" t="s">
        <v>37</v>
      </c>
      <c r="D49" s="9">
        <v>1233</v>
      </c>
      <c r="E49" s="30">
        <f t="shared" si="2"/>
        <v>6.165</v>
      </c>
      <c r="F49" s="9">
        <v>0</v>
      </c>
      <c r="G49" s="31">
        <f t="shared" si="3"/>
        <v>0</v>
      </c>
      <c r="H49" s="9" t="s">
        <v>186</v>
      </c>
      <c r="I49" s="1"/>
    </row>
    <row r="50" spans="1:16" s="3" customFormat="1" x14ac:dyDescent="0.25">
      <c r="A50" s="9">
        <v>2023</v>
      </c>
      <c r="B50" s="26" t="s">
        <v>38</v>
      </c>
      <c r="C50" s="9" t="s">
        <v>39</v>
      </c>
      <c r="D50" s="9">
        <v>798</v>
      </c>
      <c r="E50" s="30">
        <f t="shared" si="2"/>
        <v>3.99</v>
      </c>
      <c r="F50" s="9">
        <v>2</v>
      </c>
      <c r="G50" s="31">
        <f t="shared" si="3"/>
        <v>2.5062656641604009E-3</v>
      </c>
      <c r="H50" s="9" t="s">
        <v>186</v>
      </c>
      <c r="I50" s="1"/>
    </row>
    <row r="51" spans="1:16" s="3" customFormat="1" x14ac:dyDescent="0.25">
      <c r="A51" s="9">
        <v>2023</v>
      </c>
      <c r="B51" s="26" t="s">
        <v>147</v>
      </c>
      <c r="C51" s="9" t="s">
        <v>148</v>
      </c>
      <c r="D51" s="9">
        <v>207</v>
      </c>
      <c r="E51" s="30">
        <f t="shared" si="2"/>
        <v>1.0349999999999999</v>
      </c>
      <c r="F51" s="9">
        <v>2</v>
      </c>
      <c r="G51" s="31">
        <f t="shared" si="3"/>
        <v>9.6618357487922701E-3</v>
      </c>
      <c r="H51" s="9"/>
      <c r="I51" s="1"/>
    </row>
    <row r="52" spans="1:16" s="3" customFormat="1" x14ac:dyDescent="0.25">
      <c r="A52" s="9">
        <v>2023</v>
      </c>
      <c r="B52" s="26" t="s">
        <v>40</v>
      </c>
      <c r="C52" s="9" t="s">
        <v>41</v>
      </c>
      <c r="D52" s="9">
        <v>13</v>
      </c>
      <c r="E52" s="30">
        <f t="shared" si="2"/>
        <v>6.5000000000000002E-2</v>
      </c>
      <c r="F52" s="9">
        <v>0</v>
      </c>
      <c r="G52" s="31">
        <f t="shared" si="3"/>
        <v>0</v>
      </c>
      <c r="H52" s="9" t="s">
        <v>186</v>
      </c>
      <c r="I52"/>
      <c r="J52"/>
      <c r="K52"/>
      <c r="L52"/>
      <c r="M52"/>
      <c r="N52"/>
      <c r="O52"/>
      <c r="P52"/>
    </row>
    <row r="53" spans="1:16" s="3" customFormat="1" x14ac:dyDescent="0.25">
      <c r="A53" s="9">
        <v>2023</v>
      </c>
      <c r="B53" s="26" t="s">
        <v>42</v>
      </c>
      <c r="C53" s="9" t="s">
        <v>43</v>
      </c>
      <c r="D53" s="9">
        <v>13</v>
      </c>
      <c r="E53" s="30">
        <f t="shared" si="2"/>
        <v>6.5000000000000002E-2</v>
      </c>
      <c r="F53" s="9">
        <v>0</v>
      </c>
      <c r="G53" s="31">
        <f t="shared" si="3"/>
        <v>0</v>
      </c>
      <c r="H53" s="9" t="s">
        <v>186</v>
      </c>
      <c r="I53" s="1"/>
    </row>
    <row r="54" spans="1:16" s="3" customFormat="1" x14ac:dyDescent="0.25">
      <c r="A54" s="9">
        <v>2023</v>
      </c>
      <c r="B54" s="26" t="s">
        <v>44</v>
      </c>
      <c r="C54" s="9" t="s">
        <v>45</v>
      </c>
      <c r="D54" s="9">
        <v>410</v>
      </c>
      <c r="E54" s="30">
        <f t="shared" si="2"/>
        <v>2.0499999999999998</v>
      </c>
      <c r="F54" s="9">
        <v>0</v>
      </c>
      <c r="G54" s="31">
        <f t="shared" si="3"/>
        <v>0</v>
      </c>
      <c r="H54" s="9" t="s">
        <v>186</v>
      </c>
      <c r="I54" s="1"/>
    </row>
    <row r="55" spans="1:16" s="3" customFormat="1" x14ac:dyDescent="0.25">
      <c r="A55" s="9">
        <v>2023</v>
      </c>
      <c r="B55" s="26" t="s">
        <v>46</v>
      </c>
      <c r="C55" s="9" t="s">
        <v>47</v>
      </c>
      <c r="D55" s="9">
        <v>6405</v>
      </c>
      <c r="E55" s="30">
        <f t="shared" si="2"/>
        <v>32.024999999999999</v>
      </c>
      <c r="F55" s="9">
        <v>23</v>
      </c>
      <c r="G55" s="31">
        <f t="shared" si="3"/>
        <v>3.5909445745511319E-3</v>
      </c>
      <c r="H55" s="9" t="s">
        <v>186</v>
      </c>
      <c r="I55" s="1"/>
    </row>
    <row r="56" spans="1:16" s="3" customFormat="1" x14ac:dyDescent="0.25">
      <c r="A56" s="9">
        <v>2023</v>
      </c>
      <c r="B56" s="26" t="s">
        <v>48</v>
      </c>
      <c r="C56" s="9" t="s">
        <v>49</v>
      </c>
      <c r="D56" s="9">
        <v>2688</v>
      </c>
      <c r="E56" s="30">
        <f t="shared" si="2"/>
        <v>13.44</v>
      </c>
      <c r="F56" s="9">
        <v>7</v>
      </c>
      <c r="G56" s="31">
        <f t="shared" si="3"/>
        <v>2.6041666666666665E-3</v>
      </c>
      <c r="H56" s="9" t="s">
        <v>186</v>
      </c>
      <c r="I56" s="1"/>
    </row>
    <row r="57" spans="1:16" s="3" customFormat="1" x14ac:dyDescent="0.25">
      <c r="A57" s="9">
        <v>2023</v>
      </c>
      <c r="B57" s="26" t="s">
        <v>50</v>
      </c>
      <c r="C57" s="9" t="s">
        <v>51</v>
      </c>
      <c r="D57" s="9">
        <v>38</v>
      </c>
      <c r="E57" s="30">
        <f t="shared" si="2"/>
        <v>0.19</v>
      </c>
      <c r="F57" s="9">
        <v>0</v>
      </c>
      <c r="G57" s="31">
        <f t="shared" si="3"/>
        <v>0</v>
      </c>
      <c r="H57" s="9" t="s">
        <v>186</v>
      </c>
      <c r="I57" s="1"/>
    </row>
    <row r="58" spans="1:16" s="3" customFormat="1" x14ac:dyDescent="0.25">
      <c r="A58" s="9">
        <v>2023</v>
      </c>
      <c r="B58" s="26" t="s">
        <v>149</v>
      </c>
      <c r="C58" s="9" t="s">
        <v>150</v>
      </c>
      <c r="D58" s="9">
        <v>74</v>
      </c>
      <c r="E58" s="30">
        <f t="shared" si="2"/>
        <v>0.37</v>
      </c>
      <c r="F58" s="9">
        <v>4</v>
      </c>
      <c r="G58" s="31">
        <f t="shared" si="3"/>
        <v>5.4054054054054057E-2</v>
      </c>
      <c r="H58" s="9"/>
      <c r="I58" s="1"/>
    </row>
    <row r="59" spans="1:16" s="3" customFormat="1" x14ac:dyDescent="0.25">
      <c r="A59" s="9">
        <v>2023</v>
      </c>
      <c r="B59" s="26" t="s">
        <v>52</v>
      </c>
      <c r="C59" s="9" t="s">
        <v>53</v>
      </c>
      <c r="D59" s="9">
        <v>1527</v>
      </c>
      <c r="E59" s="30">
        <f t="shared" si="2"/>
        <v>7.6349999999999998</v>
      </c>
      <c r="F59" s="9">
        <v>7</v>
      </c>
      <c r="G59" s="31">
        <f t="shared" si="3"/>
        <v>4.5841519318926003E-3</v>
      </c>
      <c r="H59" s="9" t="s">
        <v>186</v>
      </c>
      <c r="I59" s="1"/>
    </row>
    <row r="60" spans="1:16" s="3" customFormat="1" x14ac:dyDescent="0.25">
      <c r="A60" s="9">
        <v>2023</v>
      </c>
      <c r="B60" s="26" t="s">
        <v>151</v>
      </c>
      <c r="C60" s="9" t="s">
        <v>152</v>
      </c>
      <c r="D60" s="9">
        <v>1300</v>
      </c>
      <c r="E60" s="30">
        <f t="shared" si="2"/>
        <v>6.5</v>
      </c>
      <c r="F60" s="9">
        <f>SUM(F61:F77)</f>
        <v>79</v>
      </c>
      <c r="G60" s="31">
        <f t="shared" si="3"/>
        <v>6.076923076923077E-2</v>
      </c>
      <c r="H60" s="9"/>
      <c r="I60" s="1"/>
    </row>
    <row r="61" spans="1:16" s="6" customFormat="1" x14ac:dyDescent="0.25">
      <c r="A61" s="10" t="s">
        <v>93</v>
      </c>
      <c r="B61" s="10" t="s">
        <v>93</v>
      </c>
      <c r="C61" s="10" t="s">
        <v>153</v>
      </c>
      <c r="D61" s="10" t="s">
        <v>93</v>
      </c>
      <c r="E61" s="10" t="s">
        <v>93</v>
      </c>
      <c r="F61" s="10">
        <v>1</v>
      </c>
      <c r="G61" s="32" t="s">
        <v>93</v>
      </c>
      <c r="H61" s="24" t="s">
        <v>187</v>
      </c>
      <c r="I61" s="5"/>
      <c r="J61" s="5"/>
      <c r="K61" s="5"/>
      <c r="L61" s="5"/>
      <c r="M61" s="5"/>
      <c r="N61" s="5"/>
      <c r="O61" s="5"/>
      <c r="P61" s="5"/>
    </row>
    <row r="62" spans="1:16" s="6" customFormat="1" x14ac:dyDescent="0.25">
      <c r="A62" s="10" t="s">
        <v>93</v>
      </c>
      <c r="B62" s="10" t="s">
        <v>93</v>
      </c>
      <c r="C62" s="10" t="s">
        <v>154</v>
      </c>
      <c r="D62" s="10" t="s">
        <v>93</v>
      </c>
      <c r="E62" s="10" t="s">
        <v>93</v>
      </c>
      <c r="F62" s="10">
        <v>5</v>
      </c>
      <c r="G62" s="32" t="s">
        <v>93</v>
      </c>
      <c r="H62" s="24" t="s">
        <v>187</v>
      </c>
      <c r="I62" s="5"/>
      <c r="J62" s="5"/>
      <c r="K62" s="5"/>
      <c r="L62" s="5"/>
      <c r="M62" s="5"/>
      <c r="N62" s="5"/>
      <c r="O62" s="5"/>
      <c r="P62" s="5"/>
    </row>
    <row r="63" spans="1:16" s="6" customFormat="1" x14ac:dyDescent="0.25">
      <c r="A63" s="10" t="s">
        <v>93</v>
      </c>
      <c r="B63" s="10" t="s">
        <v>93</v>
      </c>
      <c r="C63" s="10" t="s">
        <v>155</v>
      </c>
      <c r="D63" s="10" t="s">
        <v>93</v>
      </c>
      <c r="E63" s="10" t="s">
        <v>93</v>
      </c>
      <c r="F63" s="10">
        <v>6</v>
      </c>
      <c r="G63" s="32" t="s">
        <v>93</v>
      </c>
      <c r="H63" s="24" t="s">
        <v>187</v>
      </c>
      <c r="I63" s="4"/>
      <c r="J63" s="4"/>
      <c r="K63" s="4"/>
      <c r="L63" s="4"/>
      <c r="M63" s="4"/>
      <c r="N63" s="4"/>
      <c r="O63" s="4"/>
      <c r="P63" s="4"/>
    </row>
    <row r="64" spans="1:16" s="6" customFormat="1" x14ac:dyDescent="0.25">
      <c r="A64" s="10" t="s">
        <v>93</v>
      </c>
      <c r="B64" s="10" t="s">
        <v>93</v>
      </c>
      <c r="C64" s="11" t="s">
        <v>156</v>
      </c>
      <c r="D64" s="10" t="s">
        <v>93</v>
      </c>
      <c r="E64" s="10" t="s">
        <v>93</v>
      </c>
      <c r="F64" s="10">
        <v>1</v>
      </c>
      <c r="G64" s="32" t="s">
        <v>93</v>
      </c>
      <c r="H64" s="24" t="s">
        <v>187</v>
      </c>
      <c r="I64" s="7"/>
      <c r="J64" s="7"/>
      <c r="K64" s="7"/>
      <c r="L64" s="7"/>
      <c r="M64" s="7"/>
      <c r="N64" s="7"/>
      <c r="O64" s="7"/>
      <c r="P64" s="7"/>
    </row>
    <row r="65" spans="1:16" s="6" customFormat="1" x14ac:dyDescent="0.25">
      <c r="A65" s="10" t="s">
        <v>93</v>
      </c>
      <c r="B65" s="10" t="s">
        <v>93</v>
      </c>
      <c r="C65" s="10" t="s">
        <v>157</v>
      </c>
      <c r="D65" s="10" t="s">
        <v>93</v>
      </c>
      <c r="E65" s="10" t="s">
        <v>93</v>
      </c>
      <c r="F65" s="10">
        <v>5</v>
      </c>
      <c r="G65" s="32" t="s">
        <v>93</v>
      </c>
      <c r="H65" s="24" t="s">
        <v>187</v>
      </c>
      <c r="I65" s="5"/>
      <c r="J65" s="5"/>
      <c r="K65" s="5"/>
      <c r="L65" s="5"/>
      <c r="M65" s="5"/>
      <c r="N65" s="5"/>
      <c r="O65" s="5"/>
      <c r="P65" s="5"/>
    </row>
    <row r="66" spans="1:16" s="6" customFormat="1" x14ac:dyDescent="0.25">
      <c r="A66" s="10" t="s">
        <v>93</v>
      </c>
      <c r="B66" s="10" t="s">
        <v>93</v>
      </c>
      <c r="C66" s="10" t="s">
        <v>158</v>
      </c>
      <c r="D66" s="10" t="s">
        <v>93</v>
      </c>
      <c r="E66" s="10" t="s">
        <v>93</v>
      </c>
      <c r="F66" s="10">
        <v>2</v>
      </c>
      <c r="G66" s="32" t="s">
        <v>93</v>
      </c>
      <c r="H66" s="24" t="s">
        <v>187</v>
      </c>
      <c r="I66" s="5"/>
      <c r="J66" s="5"/>
      <c r="K66" s="5"/>
      <c r="L66" s="5"/>
      <c r="M66" s="5"/>
      <c r="N66" s="5"/>
      <c r="O66" s="5"/>
      <c r="P66" s="5"/>
    </row>
    <row r="67" spans="1:16" s="6" customFormat="1" x14ac:dyDescent="0.25">
      <c r="A67" s="10" t="s">
        <v>93</v>
      </c>
      <c r="B67" s="10" t="s">
        <v>93</v>
      </c>
      <c r="C67" s="10" t="s">
        <v>159</v>
      </c>
      <c r="D67" s="10" t="s">
        <v>93</v>
      </c>
      <c r="E67" s="10" t="s">
        <v>93</v>
      </c>
      <c r="F67" s="10">
        <v>1</v>
      </c>
      <c r="G67" s="32" t="s">
        <v>93</v>
      </c>
      <c r="H67" s="24" t="s">
        <v>187</v>
      </c>
      <c r="I67" s="5"/>
      <c r="J67" s="5"/>
      <c r="K67" s="5"/>
      <c r="L67" s="5"/>
      <c r="M67" s="5"/>
      <c r="N67" s="5"/>
      <c r="O67" s="5"/>
      <c r="P67" s="5"/>
    </row>
    <row r="68" spans="1:16" s="6" customFormat="1" x14ac:dyDescent="0.25">
      <c r="A68" s="10" t="s">
        <v>93</v>
      </c>
      <c r="B68" s="10" t="s">
        <v>93</v>
      </c>
      <c r="C68" s="10" t="s">
        <v>160</v>
      </c>
      <c r="D68" s="10" t="s">
        <v>93</v>
      </c>
      <c r="E68" s="10" t="s">
        <v>93</v>
      </c>
      <c r="F68" s="10">
        <v>11</v>
      </c>
      <c r="G68" s="32" t="s">
        <v>93</v>
      </c>
      <c r="H68" s="24" t="s">
        <v>187</v>
      </c>
      <c r="I68" s="5"/>
      <c r="J68" s="5"/>
      <c r="K68" s="5"/>
      <c r="L68" s="5"/>
      <c r="M68" s="5"/>
      <c r="N68" s="5"/>
      <c r="O68" s="5"/>
      <c r="P68" s="5"/>
    </row>
    <row r="69" spans="1:16" s="6" customFormat="1" x14ac:dyDescent="0.25">
      <c r="A69" s="10" t="s">
        <v>93</v>
      </c>
      <c r="B69" s="10" t="s">
        <v>93</v>
      </c>
      <c r="C69" s="10" t="s">
        <v>161</v>
      </c>
      <c r="D69" s="10" t="s">
        <v>93</v>
      </c>
      <c r="E69" s="10" t="s">
        <v>93</v>
      </c>
      <c r="F69" s="10">
        <v>3</v>
      </c>
      <c r="G69" s="32" t="s">
        <v>93</v>
      </c>
      <c r="H69" s="24" t="s">
        <v>187</v>
      </c>
      <c r="I69" s="5"/>
      <c r="J69" s="5"/>
      <c r="K69" s="5"/>
      <c r="L69" s="5"/>
      <c r="M69" s="5"/>
      <c r="N69" s="5"/>
      <c r="O69" s="5"/>
      <c r="P69" s="5"/>
    </row>
    <row r="70" spans="1:16" s="6" customFormat="1" x14ac:dyDescent="0.25">
      <c r="A70" s="10" t="s">
        <v>93</v>
      </c>
      <c r="B70" s="10" t="s">
        <v>93</v>
      </c>
      <c r="C70" s="10" t="s">
        <v>162</v>
      </c>
      <c r="D70" s="10" t="s">
        <v>93</v>
      </c>
      <c r="E70" s="10" t="s">
        <v>93</v>
      </c>
      <c r="F70" s="10">
        <v>19</v>
      </c>
      <c r="G70" s="32" t="s">
        <v>93</v>
      </c>
      <c r="H70" s="24" t="s">
        <v>187</v>
      </c>
      <c r="I70" s="5"/>
      <c r="J70" s="5"/>
      <c r="K70" s="5"/>
      <c r="L70" s="5"/>
      <c r="M70" s="5"/>
      <c r="N70" s="5"/>
      <c r="O70" s="5"/>
      <c r="P70" s="5"/>
    </row>
    <row r="71" spans="1:16" s="5" customFormat="1" x14ac:dyDescent="0.25">
      <c r="A71" s="10" t="s">
        <v>93</v>
      </c>
      <c r="B71" s="10" t="s">
        <v>93</v>
      </c>
      <c r="C71" s="10" t="s">
        <v>163</v>
      </c>
      <c r="D71" s="10" t="s">
        <v>93</v>
      </c>
      <c r="E71" s="10" t="s">
        <v>93</v>
      </c>
      <c r="F71" s="10">
        <v>1</v>
      </c>
      <c r="G71" s="32" t="s">
        <v>93</v>
      </c>
      <c r="H71" s="24" t="s">
        <v>187</v>
      </c>
    </row>
    <row r="72" spans="1:16" s="5" customFormat="1" x14ac:dyDescent="0.25">
      <c r="A72" s="10" t="s">
        <v>93</v>
      </c>
      <c r="B72" s="10" t="s">
        <v>93</v>
      </c>
      <c r="C72" s="10" t="s">
        <v>164</v>
      </c>
      <c r="D72" s="10" t="s">
        <v>93</v>
      </c>
      <c r="E72" s="10" t="s">
        <v>93</v>
      </c>
      <c r="F72" s="10">
        <v>4</v>
      </c>
      <c r="G72" s="32" t="s">
        <v>93</v>
      </c>
      <c r="H72" s="24" t="s">
        <v>187</v>
      </c>
    </row>
    <row r="73" spans="1:16" s="5" customFormat="1" x14ac:dyDescent="0.25">
      <c r="A73" s="10" t="s">
        <v>93</v>
      </c>
      <c r="B73" s="10" t="s">
        <v>93</v>
      </c>
      <c r="C73" s="10" t="s">
        <v>165</v>
      </c>
      <c r="D73" s="10" t="s">
        <v>93</v>
      </c>
      <c r="E73" s="10" t="s">
        <v>93</v>
      </c>
      <c r="F73" s="10">
        <v>4</v>
      </c>
      <c r="G73" s="32" t="s">
        <v>93</v>
      </c>
      <c r="H73" s="24" t="s">
        <v>187</v>
      </c>
    </row>
    <row r="74" spans="1:16" s="5" customFormat="1" x14ac:dyDescent="0.25">
      <c r="A74" s="10" t="s">
        <v>93</v>
      </c>
      <c r="B74" s="10" t="s">
        <v>93</v>
      </c>
      <c r="C74" s="10" t="s">
        <v>166</v>
      </c>
      <c r="D74" s="10" t="s">
        <v>93</v>
      </c>
      <c r="E74" s="10" t="s">
        <v>93</v>
      </c>
      <c r="F74" s="10">
        <v>5</v>
      </c>
      <c r="G74" s="32" t="s">
        <v>93</v>
      </c>
      <c r="H74" s="24" t="s">
        <v>187</v>
      </c>
    </row>
    <row r="75" spans="1:16" s="5" customFormat="1" x14ac:dyDescent="0.25">
      <c r="A75" s="10" t="s">
        <v>93</v>
      </c>
      <c r="B75" s="10" t="s">
        <v>93</v>
      </c>
      <c r="C75" s="10" t="s">
        <v>167</v>
      </c>
      <c r="D75" s="10" t="s">
        <v>93</v>
      </c>
      <c r="E75" s="10" t="s">
        <v>93</v>
      </c>
      <c r="F75" s="10">
        <v>6</v>
      </c>
      <c r="G75" s="32" t="s">
        <v>93</v>
      </c>
      <c r="H75" s="24" t="s">
        <v>187</v>
      </c>
    </row>
    <row r="76" spans="1:16" s="5" customFormat="1" x14ac:dyDescent="0.25">
      <c r="A76" s="10" t="s">
        <v>93</v>
      </c>
      <c r="B76" s="10" t="s">
        <v>93</v>
      </c>
      <c r="C76" s="10" t="s">
        <v>168</v>
      </c>
      <c r="D76" s="10" t="s">
        <v>93</v>
      </c>
      <c r="E76" s="10" t="s">
        <v>93</v>
      </c>
      <c r="F76" s="10">
        <v>2</v>
      </c>
      <c r="G76" s="32" t="s">
        <v>93</v>
      </c>
      <c r="H76" s="24" t="s">
        <v>187</v>
      </c>
    </row>
    <row r="77" spans="1:16" s="4" customFormat="1" x14ac:dyDescent="0.25">
      <c r="A77" s="10" t="s">
        <v>93</v>
      </c>
      <c r="B77" s="10" t="s">
        <v>93</v>
      </c>
      <c r="C77" s="10" t="s">
        <v>169</v>
      </c>
      <c r="D77" s="10" t="s">
        <v>93</v>
      </c>
      <c r="E77" s="10" t="s">
        <v>93</v>
      </c>
      <c r="F77" s="10">
        <v>3</v>
      </c>
      <c r="G77" s="32" t="s">
        <v>93</v>
      </c>
      <c r="H77" s="24" t="s">
        <v>187</v>
      </c>
      <c r="I77" s="5"/>
      <c r="J77" s="5"/>
      <c r="K77" s="5"/>
      <c r="L77" s="5"/>
      <c r="M77" s="5"/>
      <c r="N77" s="5"/>
      <c r="O77" s="5"/>
      <c r="P77" s="5"/>
    </row>
    <row r="78" spans="1:16" s="4" customFormat="1" x14ac:dyDescent="0.25">
      <c r="A78" s="9" t="s">
        <v>92</v>
      </c>
      <c r="B78" s="26" t="s">
        <v>93</v>
      </c>
      <c r="C78" s="9" t="s">
        <v>170</v>
      </c>
      <c r="D78" s="9" t="s">
        <v>95</v>
      </c>
      <c r="E78" s="30" t="s">
        <v>93</v>
      </c>
      <c r="F78" s="9">
        <v>204</v>
      </c>
      <c r="G78" s="31" t="s">
        <v>93</v>
      </c>
      <c r="H78" s="9"/>
      <c r="I78" s="1"/>
      <c r="J78" s="3"/>
      <c r="K78" s="3"/>
      <c r="L78" s="3"/>
      <c r="M78" s="3"/>
      <c r="N78" s="3"/>
      <c r="O78" s="3"/>
      <c r="P78" s="3"/>
    </row>
    <row r="79" spans="1:16" s="4" customFormat="1" x14ac:dyDescent="0.25">
      <c r="A79" s="9">
        <v>2023</v>
      </c>
      <c r="B79" s="26" t="s">
        <v>54</v>
      </c>
      <c r="C79" s="9" t="s">
        <v>55</v>
      </c>
      <c r="D79" s="9">
        <v>505</v>
      </c>
      <c r="E79" s="30">
        <f t="shared" ref="E79:E84" si="4">D79*0.005</f>
        <v>2.5249999999999999</v>
      </c>
      <c r="F79" s="9">
        <v>2</v>
      </c>
      <c r="G79" s="31">
        <f t="shared" ref="G79:G84" si="5">F79/D79</f>
        <v>3.9603960396039604E-3</v>
      </c>
      <c r="H79" s="9" t="s">
        <v>186</v>
      </c>
      <c r="I79" s="1"/>
      <c r="J79" s="3"/>
      <c r="K79" s="3"/>
      <c r="L79" s="3"/>
      <c r="M79" s="3"/>
      <c r="N79" s="3"/>
      <c r="O79" s="3"/>
      <c r="P79" s="3"/>
    </row>
    <row r="80" spans="1:16" s="4" customFormat="1" x14ac:dyDescent="0.25">
      <c r="A80" s="9">
        <v>2023</v>
      </c>
      <c r="B80" s="26" t="s">
        <v>171</v>
      </c>
      <c r="C80" s="9" t="s">
        <v>172</v>
      </c>
      <c r="D80" s="9">
        <v>393</v>
      </c>
      <c r="E80" s="30">
        <f t="shared" si="4"/>
        <v>1.9650000000000001</v>
      </c>
      <c r="F80" s="9">
        <v>4</v>
      </c>
      <c r="G80" s="31">
        <f t="shared" si="5"/>
        <v>1.0178117048346057E-2</v>
      </c>
      <c r="H80" s="9"/>
      <c r="I80" s="1"/>
      <c r="J80" s="3"/>
      <c r="K80" s="3"/>
      <c r="L80" s="3"/>
      <c r="M80" s="3"/>
      <c r="N80" s="3"/>
      <c r="O80" s="3"/>
      <c r="P80" s="3"/>
    </row>
    <row r="81" spans="1:16" s="4" customFormat="1" x14ac:dyDescent="0.25">
      <c r="A81" s="9">
        <v>2023</v>
      </c>
      <c r="B81" s="26" t="s">
        <v>56</v>
      </c>
      <c r="C81" s="9" t="s">
        <v>57</v>
      </c>
      <c r="D81" s="9">
        <v>16</v>
      </c>
      <c r="E81" s="30">
        <f t="shared" si="4"/>
        <v>0.08</v>
      </c>
      <c r="F81" s="9">
        <v>0</v>
      </c>
      <c r="G81" s="31">
        <f t="shared" si="5"/>
        <v>0</v>
      </c>
      <c r="H81" s="9" t="s">
        <v>186</v>
      </c>
      <c r="I81" s="1"/>
      <c r="J81" s="3"/>
      <c r="K81" s="3"/>
      <c r="L81" s="3"/>
      <c r="M81" s="3"/>
      <c r="N81" s="3"/>
      <c r="O81" s="3"/>
      <c r="P81" s="3"/>
    </row>
    <row r="82" spans="1:16" s="4" customFormat="1" x14ac:dyDescent="0.25">
      <c r="A82" s="9">
        <v>2023</v>
      </c>
      <c r="B82" s="26" t="s">
        <v>58</v>
      </c>
      <c r="C82" s="9" t="s">
        <v>59</v>
      </c>
      <c r="D82" s="9">
        <v>147</v>
      </c>
      <c r="E82" s="30">
        <f t="shared" si="4"/>
        <v>0.73499999999999999</v>
      </c>
      <c r="F82" s="9">
        <v>0</v>
      </c>
      <c r="G82" s="31">
        <f t="shared" si="5"/>
        <v>0</v>
      </c>
      <c r="H82" s="9" t="s">
        <v>186</v>
      </c>
      <c r="I82" s="1"/>
      <c r="J82" s="3"/>
      <c r="K82" s="3"/>
      <c r="L82" s="3"/>
      <c r="M82" s="3"/>
      <c r="N82" s="3"/>
      <c r="O82" s="3"/>
      <c r="P82" s="3"/>
    </row>
    <row r="83" spans="1:16" s="4" customFormat="1" x14ac:dyDescent="0.25">
      <c r="A83" s="9">
        <v>2023</v>
      </c>
      <c r="B83" s="26" t="s">
        <v>60</v>
      </c>
      <c r="C83" s="9" t="s">
        <v>61</v>
      </c>
      <c r="D83" s="9">
        <v>239</v>
      </c>
      <c r="E83" s="30">
        <f t="shared" si="4"/>
        <v>1.1950000000000001</v>
      </c>
      <c r="F83" s="9">
        <v>0</v>
      </c>
      <c r="G83" s="31">
        <f t="shared" si="5"/>
        <v>0</v>
      </c>
      <c r="H83" s="9" t="s">
        <v>186</v>
      </c>
      <c r="I83" s="1"/>
      <c r="J83" s="3"/>
      <c r="K83" s="3"/>
      <c r="L83" s="3"/>
      <c r="M83" s="3"/>
      <c r="N83" s="3"/>
      <c r="O83" s="3"/>
      <c r="P83" s="3"/>
    </row>
    <row r="84" spans="1:16" s="4" customFormat="1" x14ac:dyDescent="0.25">
      <c r="A84" s="9">
        <v>2023</v>
      </c>
      <c r="B84" s="26" t="s">
        <v>173</v>
      </c>
      <c r="C84" s="9" t="s">
        <v>174</v>
      </c>
      <c r="D84" s="9">
        <v>42</v>
      </c>
      <c r="E84" s="30">
        <f t="shared" si="4"/>
        <v>0.21</v>
      </c>
      <c r="F84" s="9">
        <v>2</v>
      </c>
      <c r="G84" s="31">
        <f t="shared" si="5"/>
        <v>4.7619047619047616E-2</v>
      </c>
      <c r="H84" s="9"/>
      <c r="I84" s="1"/>
      <c r="J84" s="3"/>
      <c r="K84" s="3"/>
      <c r="L84" s="3"/>
      <c r="M84" s="3"/>
      <c r="N84" s="3"/>
      <c r="O84" s="3"/>
      <c r="P84" s="3"/>
    </row>
    <row r="85" spans="1:16" s="4" customFormat="1" ht="14.25" x14ac:dyDescent="0.25">
      <c r="A85" s="9" t="s">
        <v>92</v>
      </c>
      <c r="B85" s="26" t="s">
        <v>93</v>
      </c>
      <c r="C85" s="9" t="s">
        <v>175</v>
      </c>
      <c r="D85" s="9" t="s">
        <v>95</v>
      </c>
      <c r="E85" s="30" t="s">
        <v>93</v>
      </c>
      <c r="F85" s="9">
        <v>7</v>
      </c>
      <c r="G85" s="31" t="s">
        <v>93</v>
      </c>
      <c r="H85" s="9"/>
    </row>
    <row r="86" spans="1:16" s="4" customFormat="1" x14ac:dyDescent="0.25">
      <c r="A86" s="9">
        <v>2023</v>
      </c>
      <c r="B86" s="26" t="s">
        <v>176</v>
      </c>
      <c r="C86" s="9" t="s">
        <v>177</v>
      </c>
      <c r="D86" s="9">
        <v>783</v>
      </c>
      <c r="E86" s="30">
        <f t="shared" ref="E86:E93" si="6">D86*0.005</f>
        <v>3.915</v>
      </c>
      <c r="F86" s="9">
        <v>9</v>
      </c>
      <c r="G86" s="31">
        <f t="shared" ref="G86:G93" si="7">F86/D86</f>
        <v>1.1494252873563218E-2</v>
      </c>
      <c r="H86" s="9"/>
      <c r="I86" s="1"/>
      <c r="J86" s="3"/>
      <c r="K86" s="3"/>
      <c r="L86" s="3"/>
      <c r="M86" s="3"/>
      <c r="N86" s="3"/>
      <c r="O86" s="3"/>
      <c r="P86" s="3"/>
    </row>
    <row r="87" spans="1:16" s="4" customFormat="1" x14ac:dyDescent="0.25">
      <c r="A87" s="9">
        <v>2023</v>
      </c>
      <c r="B87" s="26" t="s">
        <v>178</v>
      </c>
      <c r="C87" s="9" t="s">
        <v>179</v>
      </c>
      <c r="D87" s="9">
        <v>14853</v>
      </c>
      <c r="E87" s="30">
        <f t="shared" si="6"/>
        <v>74.265000000000001</v>
      </c>
      <c r="F87" s="9">
        <v>990</v>
      </c>
      <c r="G87" s="31">
        <f t="shared" si="7"/>
        <v>6.6653201373459911E-2</v>
      </c>
      <c r="H87" s="9"/>
      <c r="I87" s="1"/>
      <c r="J87" s="3"/>
      <c r="K87" s="3"/>
      <c r="L87" s="3"/>
      <c r="M87" s="3"/>
      <c r="N87" s="3"/>
      <c r="O87" s="3"/>
      <c r="P87" s="3"/>
    </row>
    <row r="88" spans="1:16" s="4" customFormat="1" x14ac:dyDescent="0.25">
      <c r="A88" s="9">
        <v>2023</v>
      </c>
      <c r="B88" s="26" t="s">
        <v>62</v>
      </c>
      <c r="C88" s="9" t="s">
        <v>63</v>
      </c>
      <c r="D88" s="9">
        <v>8</v>
      </c>
      <c r="E88" s="30">
        <f t="shared" si="6"/>
        <v>0.04</v>
      </c>
      <c r="F88" s="9">
        <v>0</v>
      </c>
      <c r="G88" s="31">
        <f t="shared" si="7"/>
        <v>0</v>
      </c>
      <c r="H88" s="9" t="s">
        <v>186</v>
      </c>
      <c r="I88"/>
      <c r="J88"/>
      <c r="K88"/>
      <c r="L88"/>
      <c r="M88"/>
      <c r="N88"/>
      <c r="O88"/>
      <c r="P88"/>
    </row>
    <row r="89" spans="1:16" s="4" customFormat="1" x14ac:dyDescent="0.25">
      <c r="A89" s="9">
        <v>2023</v>
      </c>
      <c r="B89" s="26" t="s">
        <v>64</v>
      </c>
      <c r="C89" s="9" t="s">
        <v>65</v>
      </c>
      <c r="D89" s="9">
        <v>13</v>
      </c>
      <c r="E89" s="30">
        <f t="shared" si="6"/>
        <v>6.5000000000000002E-2</v>
      </c>
      <c r="F89" s="9">
        <v>0</v>
      </c>
      <c r="G89" s="31">
        <f t="shared" si="7"/>
        <v>0</v>
      </c>
      <c r="H89" s="9" t="s">
        <v>186</v>
      </c>
      <c r="I89"/>
      <c r="J89"/>
      <c r="K89"/>
      <c r="L89"/>
      <c r="M89"/>
      <c r="N89"/>
      <c r="O89"/>
      <c r="P89"/>
    </row>
    <row r="90" spans="1:16" s="4" customFormat="1" x14ac:dyDescent="0.25">
      <c r="A90" s="9">
        <v>2023</v>
      </c>
      <c r="B90" s="26" t="s">
        <v>66</v>
      </c>
      <c r="C90" s="9" t="s">
        <v>67</v>
      </c>
      <c r="D90" s="9">
        <v>13</v>
      </c>
      <c r="E90" s="30">
        <f t="shared" si="6"/>
        <v>6.5000000000000002E-2</v>
      </c>
      <c r="F90" s="9">
        <v>0</v>
      </c>
      <c r="G90" s="31">
        <f t="shared" si="7"/>
        <v>0</v>
      </c>
      <c r="H90" s="9" t="s">
        <v>186</v>
      </c>
      <c r="I90" s="1"/>
      <c r="J90" s="3"/>
      <c r="K90" s="3"/>
      <c r="L90" s="3"/>
      <c r="M90" s="3"/>
      <c r="N90" s="3"/>
      <c r="O90" s="3"/>
      <c r="P90" s="3"/>
    </row>
    <row r="91" spans="1:16" s="4" customFormat="1" x14ac:dyDescent="0.25">
      <c r="A91" s="9">
        <v>2023</v>
      </c>
      <c r="B91" s="26" t="s">
        <v>68</v>
      </c>
      <c r="C91" s="9" t="s">
        <v>69</v>
      </c>
      <c r="D91" s="9">
        <v>8</v>
      </c>
      <c r="E91" s="30">
        <f t="shared" si="6"/>
        <v>0.04</v>
      </c>
      <c r="F91" s="9">
        <v>0</v>
      </c>
      <c r="G91" s="31">
        <f t="shared" si="7"/>
        <v>0</v>
      </c>
      <c r="H91" s="9" t="s">
        <v>186</v>
      </c>
      <c r="I91"/>
      <c r="J91"/>
      <c r="K91"/>
      <c r="L91"/>
      <c r="M91"/>
      <c r="N91"/>
      <c r="O91"/>
      <c r="P91"/>
    </row>
    <row r="92" spans="1:16" s="8" customFormat="1" x14ac:dyDescent="0.25">
      <c r="A92" s="9">
        <v>2023</v>
      </c>
      <c r="B92" s="26" t="s">
        <v>70</v>
      </c>
      <c r="C92" s="9" t="s">
        <v>71</v>
      </c>
      <c r="D92" s="9">
        <v>5</v>
      </c>
      <c r="E92" s="30">
        <f t="shared" si="6"/>
        <v>2.5000000000000001E-2</v>
      </c>
      <c r="F92" s="9">
        <v>0</v>
      </c>
      <c r="G92" s="31">
        <f t="shared" si="7"/>
        <v>0</v>
      </c>
      <c r="H92" s="9" t="s">
        <v>184</v>
      </c>
      <c r="I92"/>
      <c r="J92"/>
      <c r="K92"/>
      <c r="L92"/>
      <c r="M92"/>
      <c r="N92"/>
      <c r="O92"/>
      <c r="P92"/>
    </row>
    <row r="93" spans="1:16" x14ac:dyDescent="0.25">
      <c r="A93" s="9">
        <v>2023</v>
      </c>
      <c r="B93" s="26" t="s">
        <v>180</v>
      </c>
      <c r="C93" s="9" t="s">
        <v>181</v>
      </c>
      <c r="D93" s="9">
        <v>56</v>
      </c>
      <c r="E93" s="30">
        <f t="shared" si="6"/>
        <v>0.28000000000000003</v>
      </c>
      <c r="F93" s="9">
        <v>3</v>
      </c>
      <c r="G93" s="31">
        <f t="shared" si="7"/>
        <v>5.3571428571428568E-2</v>
      </c>
      <c r="H93" s="9"/>
      <c r="I93" s="1"/>
      <c r="J93" s="3"/>
      <c r="K93" s="3"/>
      <c r="L93" s="3"/>
      <c r="M93" s="3"/>
      <c r="N93" s="3"/>
      <c r="O93" s="3"/>
      <c r="P93" s="3"/>
    </row>
    <row r="94" spans="1:16" x14ac:dyDescent="0.25">
      <c r="A94" s="9" t="s">
        <v>92</v>
      </c>
      <c r="B94" s="26" t="s">
        <v>93</v>
      </c>
      <c r="C94" s="9" t="s">
        <v>182</v>
      </c>
      <c r="D94" s="9" t="s">
        <v>95</v>
      </c>
      <c r="E94" s="30" t="s">
        <v>93</v>
      </c>
      <c r="F94" s="9">
        <v>0</v>
      </c>
      <c r="G94" s="31" t="s">
        <v>93</v>
      </c>
      <c r="H94" s="9"/>
      <c r="I94" s="1"/>
      <c r="J94" s="3"/>
      <c r="K94" s="3"/>
      <c r="L94" s="3"/>
      <c r="M94" s="3"/>
      <c r="N94" s="3"/>
      <c r="O94" s="3"/>
      <c r="P94" s="3"/>
    </row>
    <row r="95" spans="1:16" ht="15.75" thickBot="1" x14ac:dyDescent="0.3">
      <c r="A95" s="9">
        <v>2023</v>
      </c>
      <c r="B95" s="26" t="s">
        <v>72</v>
      </c>
      <c r="C95" s="9" t="s">
        <v>73</v>
      </c>
      <c r="D95" s="9">
        <v>45</v>
      </c>
      <c r="E95" s="30">
        <f>D95*0.005</f>
        <v>0.22500000000000001</v>
      </c>
      <c r="F95" s="9">
        <v>0</v>
      </c>
      <c r="G95" s="31">
        <f>F95/D95</f>
        <v>0</v>
      </c>
      <c r="H95" s="9" t="s">
        <v>186</v>
      </c>
      <c r="I95" s="1"/>
      <c r="J95" s="3"/>
      <c r="K95" s="3"/>
      <c r="L95" s="3"/>
      <c r="M95" s="3"/>
      <c r="N95" s="3"/>
      <c r="O95" s="3"/>
      <c r="P95" s="3"/>
    </row>
    <row r="96" spans="1:16" ht="115.5" customHeight="1" thickBot="1" x14ac:dyDescent="0.3">
      <c r="A96" s="33" t="s">
        <v>190</v>
      </c>
      <c r="B96" s="34"/>
      <c r="C96" s="34"/>
      <c r="D96" s="34"/>
      <c r="E96" s="34"/>
      <c r="F96" s="34"/>
      <c r="G96" s="34"/>
      <c r="H96" s="35"/>
    </row>
  </sheetData>
  <autoFilter ref="A1:H96" xr:uid="{00000000-0001-0000-0000-000000000000}">
    <sortState xmlns:xlrd2="http://schemas.microsoft.com/office/spreadsheetml/2017/richdata2" ref="A2:H95">
      <sortCondition ref="C1:C95"/>
    </sortState>
  </autoFilter>
  <sortState xmlns:xlrd2="http://schemas.microsoft.com/office/spreadsheetml/2017/richdata2" ref="A2:P99">
    <sortCondition ref="C2:C99"/>
    <sortCondition descending="1" ref="D2:D99" customList="Not Available"/>
  </sortState>
  <mergeCells count="1">
    <mergeCell ref="A96:H96"/>
  </mergeCells>
  <conditionalFormatting sqref="C1:C95">
    <cfRule type="duplicateValues" dxfId="1" priority="21"/>
  </conditionalFormatting>
  <conditionalFormatting sqref="G1:G95">
    <cfRule type="cellIs" dxfId="0" priority="1" operator="lessThan">
      <formula>0.005</formula>
    </cfRule>
  </conditionalFormatting>
  <pageMargins left="0.7" right="0.7" top="0.75" bottom="0.75" header="0.3" footer="0.3"/>
  <pageSetup paperSize="9" scale="49" fitToHeight="0" orientation="landscape" horizontalDpi="300" verticalDpi="300" r:id="rId1"/>
  <headerFooter>
    <oddHeader>&amp;C&amp;"Arial,Regular"&amp;14Local Law 83 Report on SYEP Placements, 2023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Worksite Placements by Sector</vt:lpstr>
      <vt:lpstr>Agency Placements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MMerino</dc:creator>
  <cp:keywords/>
  <dc:description/>
  <cp:lastModifiedBy>Marks, Sara (DYCD)</cp:lastModifiedBy>
  <cp:revision/>
  <cp:lastPrinted>2024-03-14T13:29:34Z</cp:lastPrinted>
  <dcterms:created xsi:type="dcterms:W3CDTF">2022-09-27T14:48:05Z</dcterms:created>
  <dcterms:modified xsi:type="dcterms:W3CDTF">2024-03-14T14:36:30Z</dcterms:modified>
  <cp:category/>
  <cp:contentStatus/>
</cp:coreProperties>
</file>