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CHGOLDFS\CriminalJustice\Rosanna Moquete\LL 86\2023 Q2\"/>
    </mc:Choice>
  </mc:AlternateContent>
  <xr:revisionPtr revIDLastSave="0" documentId="13_ncr:1_{26CDD7AB-5A64-4D78-AFDB-4C8D3CA6135A}" xr6:coauthVersionLast="47" xr6:coauthVersionMax="47" xr10:uidLastSave="{00000000-0000-0000-0000-000000000000}"/>
  <bookViews>
    <workbookView xWindow="-120" yWindow="-120" windowWidth="29040" windowHeight="15720" xr2:uid="{00000000-000D-0000-FFFF-FFFF00000000}"/>
  </bookViews>
  <sheets>
    <sheet name="TOC" sheetId="4" r:id="rId1"/>
    <sheet name="Para 1" sheetId="1" r:id="rId2"/>
    <sheet name="Para 2" sheetId="2" r:id="rId3"/>
    <sheet name="Para 3" sheetId="3" r:id="rId4"/>
    <sheet name="Para 4" sheetId="5" r:id="rId5"/>
    <sheet name="Para 5" sheetId="6" r:id="rId6"/>
    <sheet name="Para 6" sheetId="7" r:id="rId7"/>
    <sheet name="Para 7" sheetId="8" r:id="rId8"/>
    <sheet name="Para 8" sheetId="9" r:id="rId9"/>
    <sheet name="Para 9" sheetId="10" r:id="rId10"/>
    <sheet name="Para 10" sheetId="11" r:id="rId11"/>
    <sheet name="Para 11" sheetId="12" r:id="rId12"/>
    <sheet name="Para 12" sheetId="13" r:id="rId13"/>
    <sheet name="Para 13" sheetId="14" r:id="rId14"/>
    <sheet name="Para 14" sheetId="15" r:id="rId15"/>
    <sheet name="Para 15" sheetId="16" r:id="rId16"/>
    <sheet name="Para 16"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2" i="11" l="1"/>
  <c r="G32" i="11"/>
  <c r="F32" i="11"/>
  <c r="E32" i="11"/>
  <c r="D32" i="11"/>
  <c r="C32" i="11"/>
  <c r="C34" i="13" l="1"/>
  <c r="H26" i="10"/>
  <c r="D31" i="10"/>
  <c r="E31" i="10"/>
  <c r="F31" i="10"/>
  <c r="G31" i="10"/>
  <c r="C31" i="10"/>
  <c r="H30" i="10"/>
  <c r="H28" i="10"/>
  <c r="H29" i="10"/>
  <c r="H27" i="10"/>
  <c r="H10" i="10"/>
  <c r="H11" i="10"/>
  <c r="H12" i="10"/>
  <c r="H13" i="10"/>
  <c r="H14" i="10"/>
  <c r="H15" i="10"/>
  <c r="H16" i="10"/>
  <c r="H17" i="10"/>
  <c r="H18" i="10"/>
  <c r="H19" i="10"/>
  <c r="H20" i="10"/>
  <c r="H21" i="10"/>
  <c r="H22" i="10"/>
  <c r="H23" i="10"/>
  <c r="H24" i="10"/>
  <c r="H25" i="10"/>
  <c r="H9" i="10"/>
  <c r="D8" i="10"/>
  <c r="E8" i="10"/>
  <c r="F8" i="10"/>
  <c r="G8" i="10"/>
  <c r="C8" i="10"/>
  <c r="H8" i="8"/>
  <c r="H13" i="8"/>
  <c r="H10" i="8"/>
  <c r="H11" i="8"/>
  <c r="H12" i="8"/>
  <c r="H9" i="8"/>
  <c r="D14" i="8"/>
  <c r="E14" i="8"/>
  <c r="F14" i="8"/>
  <c r="G14" i="8"/>
  <c r="C14" i="8"/>
  <c r="H9" i="14"/>
  <c r="H10" i="14"/>
  <c r="H11" i="14"/>
  <c r="H12" i="14"/>
  <c r="H13" i="14"/>
  <c r="H14" i="14"/>
  <c r="H15" i="14"/>
  <c r="H16" i="14"/>
  <c r="H17" i="14"/>
  <c r="H18" i="14"/>
  <c r="H19" i="14"/>
  <c r="H20" i="14"/>
  <c r="H8" i="14"/>
  <c r="D20" i="14"/>
  <c r="E20" i="14"/>
  <c r="F20" i="14"/>
  <c r="G20" i="14"/>
  <c r="C20" i="14"/>
  <c r="H31" i="10" l="1"/>
  <c r="H8" i="10"/>
  <c r="H14" i="8"/>
  <c r="H12" i="6"/>
  <c r="H11" i="6"/>
  <c r="H10" i="6"/>
  <c r="H9" i="6"/>
  <c r="H8" i="6"/>
  <c r="D13" i="6"/>
  <c r="E13" i="6"/>
  <c r="F13" i="6"/>
  <c r="G13" i="6"/>
  <c r="C13" i="6"/>
  <c r="H13" i="6" l="1"/>
</calcChain>
</file>

<file path=xl/sharedStrings.xml><?xml version="1.0" encoding="utf-8"?>
<sst xmlns="http://schemas.openxmlformats.org/spreadsheetml/2006/main" count="290" uniqueCount="173">
  <si>
    <t>Brooklyn</t>
  </si>
  <si>
    <t>Manhattan</t>
  </si>
  <si>
    <t>Queens</t>
  </si>
  <si>
    <t>Staten Isl.</t>
  </si>
  <si>
    <t>Bronx</t>
  </si>
  <si>
    <t>No court**</t>
  </si>
  <si>
    <t>Population by case borough*</t>
  </si>
  <si>
    <t>"The average daily population of inmates in the custody of the department of corrections."</t>
  </si>
  <si>
    <t>City sentenced</t>
  </si>
  <si>
    <t>Total</t>
  </si>
  <si>
    <t>"(a) The number of crimes reported per capita; (b) The number of Class A felonies and violent felonies as defined by section 70.02 of the penal law reported per capita; (c) The number of arrests per capita for criminal offenses; and (d) The number of arrests for class A felonies</t>
  </si>
  <si>
    <t>Staten Island</t>
  </si>
  <si>
    <t>Citywide</t>
  </si>
  <si>
    <t>$2-500</t>
  </si>
  <si>
    <t>$501-1000</t>
  </si>
  <si>
    <t>$1001-$2500</t>
  </si>
  <si>
    <t>$2501-$5000</t>
  </si>
  <si>
    <t>$5001-$10000</t>
  </si>
  <si>
    <t>$10001-$25000</t>
  </si>
  <si>
    <t>$25001-$50000</t>
  </si>
  <si>
    <t>$50001-$100000</t>
  </si>
  <si>
    <t>over $100000</t>
  </si>
  <si>
    <t>1-2</t>
  </si>
  <si>
    <t>3-5</t>
  </si>
  <si>
    <t>6-15</t>
  </si>
  <si>
    <t>16-30</t>
  </si>
  <si>
    <t>31-90</t>
  </si>
  <si>
    <t>91-180</t>
  </si>
  <si>
    <t>181-365</t>
  </si>
  <si>
    <t>"Of the number of inmates in the custody of the department of correction on the final day of the reporting period who were held on pending criminal charges, the percentage who had been incarcerated for the following lengths of time: (a) 1-2 days; (b) 3-5 days; (c) 6-15 days; (d) 16-30 days; (e) 31-90 days; (f) 91-180 days; (g) 180 - 365 days; or (h) more than 365 days."</t>
  </si>
  <si>
    <t>Over 365</t>
  </si>
  <si>
    <t>Remanded without bail</t>
  </si>
  <si>
    <t xml:space="preserve">"The number of inmates in the custody of the department of correction who were sentenced to a definite sentence during the reporting period of the following length: (a) 1-15 days; (b) 16-30 days; (c) 31-90 days; (d) 91-180 days; or (e) more than 180 days." </t>
  </si>
  <si>
    <t>1-15</t>
  </si>
  <si>
    <t>181 - 365</t>
  </si>
  <si>
    <t>Length of City Sentence (days)**</t>
  </si>
  <si>
    <t>"The number of inmates admitted to the custody of the department of correction during the reporting period on pending criminal charges who were charged with offenses of the following severity: (a) class A felonies; (b) class B or C felonies; (c) class D or E felonies; (d) misdemeanors; or (e) non-criminal charges."</t>
  </si>
  <si>
    <t>Class A Felonies</t>
  </si>
  <si>
    <t>Class B or C Felonies</t>
  </si>
  <si>
    <t>Class D or E Felonies</t>
  </si>
  <si>
    <t>Misdemeanors</t>
  </si>
  <si>
    <t>Converted Warrants**</t>
  </si>
  <si>
    <t>Charge severity</t>
  </si>
  <si>
    <t>Charge Type</t>
  </si>
  <si>
    <t>110-125.27</t>
  </si>
  <si>
    <t>Total Class A Felonies</t>
  </si>
  <si>
    <t>Violent Felonies Per PL 70.02</t>
  </si>
  <si>
    <t>Non-Violent Felonies Per PL 70.02</t>
  </si>
  <si>
    <t>"The number of inmates admitted to the custody of the department of correction during the reporting period on pending criminal charges who had bail fixed in the following amounts: (a) $1; (b) $2-$500; (c) $501-$1000; (d) $1001-$2500; (e) $2501-$5000; (f) $5001-$10,000; (g) $10,001-$25,000; (h) $25,001-$50,000; (i) $50,001-$100,000; or (j) more than $100,000."</t>
  </si>
  <si>
    <t>No bail*</t>
  </si>
  <si>
    <t>110-220.21</t>
  </si>
  <si>
    <t>"Of the number of inmates in the custody of the department of corrections on the last Friday* of each calendar month of the reporting period, the percentage who had been sentenced to a definite sentence, the percentage held on pending criminal charges, and the percentage in any other category."</t>
  </si>
  <si>
    <t>Charge Severity*</t>
  </si>
  <si>
    <t>Other Offenses**</t>
  </si>
  <si>
    <t xml:space="preserve">Converted Warrants† </t>
  </si>
  <si>
    <t>* Charge severity represents top charge at admission.
** Other offenses include non-criminal charges and other assorted offenses such as violations, VTL violations, civil offenses, and recently created offenses not yet categorized in DOC's database.
† Converted warrants category includes fugitives from other jurisdictions, bench warrants, miscellaneous court orders for detention</t>
  </si>
  <si>
    <t>"Of the number of inmates in the custody of the department of correction on the last Friday* of each calendar month of the reporting period held on pending criminal charges, the percentage charged with offenses of the following severity: (a) class A felonies; (b) class B or C felonies; (c) class D or E felonies; (d) misdemeanors; or (e) non-criminal charges."</t>
  </si>
  <si>
    <t>Charge severity**</t>
  </si>
  <si>
    <r>
      <t>Converted Warrants</t>
    </r>
    <r>
      <rPr>
        <sz val="11"/>
        <color theme="1"/>
        <rFont val="Calibri"/>
        <family val="2"/>
      </rPr>
      <t>††</t>
    </r>
  </si>
  <si>
    <t>Other Offenses†</t>
  </si>
  <si>
    <t>Other offenses*</t>
  </si>
  <si>
    <t>"The number of inmates admitted to the custody of the department of correction during the reporting period on pending criminal charges who were charged with offenses of the following severity: (a) class A felonies disaggregated by offense; (b) violent felonies as defined in section 70.02 of the penal law; (c) non-violent felonies as defined in section 70.02 of the penal law; (d) misdemeanors; or (e) non-criminal charges."</t>
  </si>
  <si>
    <t>"Of the number of inmates in the custody of the department of correction on the last Friday* of each calendar month of the reporting period held on pending criminal charges, the percentage charged with offenses of the following severity: (a) class A felonies disaggregated by offense; (b) violent felonies as defined in section 70.02 of the penal law; (c) non-violent felonies as defined in section 70.02 of the penal law; (d) misdemeanors; or (e) non-criminal charges."</t>
  </si>
  <si>
    <t>Bail Amount*</t>
  </si>
  <si>
    <t>Time in Custody (days)</t>
  </si>
  <si>
    <t>* Other offenses include non-criminal charges and other assorted offenses such as violations, VTL violations, civil offenses, and recently created offenses not yet categorized in DOC's database.
** Converted warrants category includes fugitives from other jurisdictions, bench warrants, miscellaneous court orders for detention</t>
  </si>
  <si>
    <t>Reported Crimes and Arrests per 100,000 people*</t>
  </si>
  <si>
    <t xml:space="preserve">Charge </t>
  </si>
  <si>
    <t>Misdemeanor larceny</t>
  </si>
  <si>
    <t>Misdemeanor drug possession</t>
  </si>
  <si>
    <t>Misdemeanor assault</t>
  </si>
  <si>
    <t>Misdemeanor harassment or violation of a court order</t>
  </si>
  <si>
    <t>Misdemeanor theft of services</t>
  </si>
  <si>
    <t>Misdemeanor criminal mischief and graffiti</t>
  </si>
  <si>
    <t>Misdemeanor sexual crimes</t>
  </si>
  <si>
    <t>Misdemeanor resisting arrest or obstructing gov't admin</t>
  </si>
  <si>
    <t>Misdemeanor marijuana possession</t>
  </si>
  <si>
    <t>Felony vehicular assault or manslaughter</t>
  </si>
  <si>
    <t>Felony assault</t>
  </si>
  <si>
    <t>Homicide offenses</t>
  </si>
  <si>
    <t>Felony sexual assault</t>
  </si>
  <si>
    <t>Kidnapping</t>
  </si>
  <si>
    <t>Burglary</t>
  </si>
  <si>
    <t>Arson</t>
  </si>
  <si>
    <t>Robbery, grand larceny and stolen property offenses</t>
  </si>
  <si>
    <t>Felony violation of a court order</t>
  </si>
  <si>
    <t>Felony drug possession or sale</t>
  </si>
  <si>
    <t>Firearm or weapons possession</t>
  </si>
  <si>
    <t>Driving under the influence of alcohol</t>
  </si>
  <si>
    <t>Driving with suspended license</t>
  </si>
  <si>
    <t>Any misdemeanor not enumerated above</t>
  </si>
  <si>
    <t>Any felony not enumerated above</t>
  </si>
  <si>
    <t>Converted warrants**</t>
  </si>
  <si>
    <t xml:space="preserve">"The number of inmates admitted to the custody of the department of correction during the reporting period on pending criminal charges who were charged with offenses in the categories defined in subparagraphs a, b, and c of paragraph 11 of this subdivision."
</t>
  </si>
  <si>
    <t xml:space="preserve">Converted warrants† </t>
  </si>
  <si>
    <t>Other Offenses*</t>
  </si>
  <si>
    <t>* Other offenses include non-criminal charges and other assorted offenses such as violations, VTL violations, civil offenses, and recently created offenses not yet categorized in DOC's database.
** Converted warrants category includes fugitives from other jurisdictions, miscellaneous court orders for detention</t>
  </si>
  <si>
    <t>"Of the number of inmates in the custody of the department of correction on the final Friday* of each calendar month of the reporting period who were held on pending criminal charges, the percentage who had bail fixed in the following amounts: (a) $1; (b) $2-$500; (c) $501-$1000; (d) $1001-$2500; (e) $2501-$5000; (f) $5001-$10,000; (g) $10,001-$25,000; (h) $25,001-$50,000; (i) $50,001-$100,000; or (j) more than $100,000."</t>
  </si>
  <si>
    <t>Bail Amount**</t>
  </si>
  <si>
    <t xml:space="preserve">
</t>
  </si>
  <si>
    <t>Length of City Sentence (days)</t>
  </si>
  <si>
    <t xml:space="preserve">* Due to DOC data structure, data is from the last Thursday of each calendar month in the reporting period, not the last Friday.
</t>
  </si>
  <si>
    <t xml:space="preserve">* Due to DOC data structure, data is from the last Thursday of each calendar month in the reporting period, not the last Friday.
** Charge severity represents top charge at admission.
† Other offenses include non-criminal charges and other assorted offenses such as violations, VTL violations, civil offenses, and recently created offenses not yet categorized in DOC's database.
†† Converted warrants category includes fugitives from other jurisdictions, bench warrants, miscellaneous court orders for detention
</t>
  </si>
  <si>
    <t xml:space="preserve">* Due to DOC data structure, data is from the last Thursday of each calendar month in the reporting period, not the last Friday.
** Other offenses include non-criminal charges and other assorted offenses such as violations, VTL violations, civil offenses, and recently created offenses not yet categorized in DOC's database.
† Converted warrants category includes fugitives from other jurisdictions, bench warrants, miscellaneous court orders for detention
</t>
  </si>
  <si>
    <t xml:space="preserve">* Due to DOC data structure, data is from the last Thursday of each calendar month in the reporting period, not the last Friday.
** Other offenses include non-criminal charges and other assorted offenses such as violations, VTL violations, civil offenses, and recently created offenses not yet categorized in DOC's database.
† Converted warrants category includes fugitives from other jurisdictions, miscellaneous court orders for detention
</t>
  </si>
  <si>
    <t>Crimes reported per 100,000 people**</t>
  </si>
  <si>
    <r>
      <t>70.02 Violent felonies reported per 100,000 people</t>
    </r>
    <r>
      <rPr>
        <b/>
        <sz val="12"/>
        <color theme="1"/>
        <rFont val="Calibri"/>
        <family val="2"/>
      </rPr>
      <t>†</t>
    </r>
  </si>
  <si>
    <t>Arrests for Class A felonies and 70.02 VFO per 100,000</t>
  </si>
  <si>
    <t>Misdemeanor trespass</t>
  </si>
  <si>
    <t>"The number of inmates admitted to the custody of the Department of Correction during the reporting period who had been sentenced to a definite sentence, the number held on pending criminal charges, and the number in any other category."</t>
  </si>
  <si>
    <t>* "Case borough" refers to the borough of the current case or, if there is no current case, the original arraignment borough.
** "No court" refers to individuals in DOC custody without a pending or sentenced case in NYC, including but not limited to technical parole violators, New York state inmates testifying at NYC  trials.</t>
  </si>
  <si>
    <t>Status</t>
  </si>
  <si>
    <t>Table 3: Status of Individuals in DOC Custody from Three Daily Snapshots</t>
  </si>
  <si>
    <t>Table 11: Percentage Breakdown of Individuals in DOC Custody, By Charge Admitted, for Six Daily Snapshots</t>
  </si>
  <si>
    <t xml:space="preserve">"Of the number of inmates in the custody of the department of correction on the last Friday* of each calendar month of the reporting period held on pending criminal charges, the percentage charged with offenses of the following type, including the attempt to commit any of such offense as defined in section 110 of the penal law:
(a) The following crimes as defined in the New York state penal law: (i) misdemeanor larceny as defined in sections 155.25, 140.35, and 165.40, (ii) misdemeanor drug possession as defined in section 220.03, (iii) misdemeanor assault as defined in sections 120.00, 120.14, 120.15, 121.11, and 265.01, (iv) misdemeanor harassment or violation of a court order as defined in sections 215.50 and 240.30, (v) misdemeanor theft of services as defined in section 165.15, (vi) misdemeanor trespass as defined in sections 140.10 and 140.15, (vii) misdemeanor criminal mischief or graffiti as defined in sections 145.00 and 145.60, (viii) misdemeanor sexual crimes as defined in sections 130.52, 130.55, and 135.60, (ix) misdemeanor resisting arrest or obstructing governmental administration as defined in sections 205.30 and 195.05, (x) misdemeanor marijuana possession as defined in sections 221.10 and 221.40, (xi) felony vehicular assault or vehicular manslaughter as defined in sections 120.03, 120.04, 120.04-a, 120.20, 120.25, 125.12, 125.13, and 125.14, (xii) felony assault as defined in sections 120.05, 120.06, 120.07, 120.08, 120.09, 120.10, 120.11, 120.12, and 120.13, (xiii) homicide offenses as defined in sections 125.10, 125.11, 125.15, 125.20, 125.21, 125.22, 125.25, 125.26, and 125.27, (xiv) felony sexual assault as defined in sections 130.25, 130.30, 130.35, 130.40, 130.45, 130.50, 130.53, 130.65, 130.65a, 130.66, 130.67, 130.70, 130.75, 130.80, 130.90, 130.91, 130.95, and 130.96, (xv) kidnapping as defined in sections 135.10, 135.20, and 135.25, (xvi) burglary as defined in sections 140.20, 140.25, and 140.30, (xvii) arson as defined in sections 150.05, 150.10, 150.15, and 150.20, (xviii) robbery, grand larceny, and stolen property offenses as defined in sections 155.30, 155,35, 155.40, 155.42, 160.05, 160.10, 160.15, 165.45, 165.50, 165.52, and 165.54, (xix) felony violation of a court order as defined in sections 215.51 and 215.52, (xx) felony drug possession or sale as defined in sections 220.06, 220.09, 220.16, 220.18, 220.21, 220.31, 220.34, 220.39, 220.41, 220.43, and 220.44, (xxii) firearm or weapons possession as defined in sections 265.01-A, 265.01-B, 265.02, 265.03, 265.04, 265.08, 265.09, 265.11, 265.12, 265.13, 265.14, 265.16, and 265.19.
(b) The following crimes as defined in the New York state vehicle and traffic law: (i) driving under the influence of alcohol as defined in section 1192, (ii) driving with a suspended license as defined in section 511.
(c) The following categories of offense: (i) any violation or non-criminal offense, (ii) any misdemeanor not specifically enumerated in this paragraph, (iii) any felony not specifically enumerated in this paragraph."
</t>
  </si>
  <si>
    <t>$1**</t>
  </si>
  <si>
    <t xml:space="preserve">No bail†† </t>
  </si>
  <si>
    <t>$1†</t>
  </si>
  <si>
    <t xml:space="preserve">* Due to DOC data structure, data is from the last Thursday of each calendar month in the reporting period, not last Friday.
** Due to DOC data structure, bail amount is the cumulative amount of bail in all the defendant's cases.
† $1 bail is used to account for time spent in jail by a defendant who is already in jail for another case or hold.
†† Defendants with no bail set are those with remands in all of their cases.
</t>
  </si>
  <si>
    <t xml:space="preserve">* Due to DOC data structure, individuals admitted to DOC custody between midnight and 5AM on the day of the snapshot are counted as having zero days in DOC custody.
</t>
  </si>
  <si>
    <t>0*</t>
  </si>
  <si>
    <t>Table 4: Percentage of Individuals in DOC Custody Remanded without Bail from Six Daily Snapshots</t>
  </si>
  <si>
    <t>Table 6: Percentage Breakdown of Individuals in DOC Custody, By City Sentence Length, from Six Daily Snapshots</t>
  </si>
  <si>
    <t>Table 8: Percentage Breakdown of Individuals in DOC Custody, By Charge Severity, from Six Daily Snapshots</t>
  </si>
  <si>
    <t>Table 10: Percentage Breakdown of Individuals in DOC Custody, By Charge Type, from Six Daily Snapshots</t>
  </si>
  <si>
    <t>Table 14: Percentage Breakdown of Bail Amounts Set for Pretrial Defendants in DOC Custody on Three Daily Snapshots</t>
  </si>
  <si>
    <t>Parole Violator</t>
  </si>
  <si>
    <t>City Sentenced</t>
  </si>
  <si>
    <t>Amount Pending***</t>
  </si>
  <si>
    <t xml:space="preserve">* Defendants with no bail set are those with remands in all of their cases. Bail figures indicate any individual admitted with bail set on a case; bail may not be the sole reason for the detention.
** $1 bail is used to account for time spent in jail by a defendant who is already in jail for another case or hold.
***Individuals with amount pending have had bail posted but are awaiting surety review to determine if the source of the funds is legitimate.
</t>
  </si>
  <si>
    <t>105.17</t>
  </si>
  <si>
    <t>125.25</t>
  </si>
  <si>
    <t>125.27</t>
  </si>
  <si>
    <t>130.95</t>
  </si>
  <si>
    <t>130.96</t>
  </si>
  <si>
    <t>135.25</t>
  </si>
  <si>
    <t>150.20</t>
  </si>
  <si>
    <t>220.18</t>
  </si>
  <si>
    <t>220.21</t>
  </si>
  <si>
    <t>220.41</t>
  </si>
  <si>
    <t>220.43</t>
  </si>
  <si>
    <t>220.77</t>
  </si>
  <si>
    <t>110-125.26</t>
  </si>
  <si>
    <t>110-220.43</t>
  </si>
  <si>
    <t>110-220.18</t>
  </si>
  <si>
    <t>110-220.41</t>
  </si>
  <si>
    <t>Table 15: Percentage Breakdown of Time in Custody for Pretrial Defendants in DOC Custody, Snapshot on the Final Day of Q2</t>
  </si>
  <si>
    <t xml:space="preserve">Local Law 86: Quarterly and Semi-Annual Reporting of Individuals in DOC Custody
 Second Quarter, 2023
Numbers are generated by the Department of Correction and New York Police Department and are reported to, and compiled by, the Mayor's Office of Criminal Justice. Charts 1, 3, 14, and 15 are reported on a quarterly basis, and charts 2, 4-13, and 16 are reported semi-annually.
DOC population data is reported in two different formats:
Snapshot: the population of individuals in DOC custody on a given day
Admissions: a cumulative measure of individuals admitted to DOC custody over time
The 16  charts included in this report adhere to the following format: 
Table Number: Title
"Language from Local Law 86 Requesting This Information"
[Chart with any needed notes of clarification]
</t>
  </si>
  <si>
    <t>Table 1: Average Daily Population of Individuals in DOC Custody for Q2 2023</t>
  </si>
  <si>
    <t>Average Daily Population (4/1/23 - 6/30/23)</t>
  </si>
  <si>
    <t>Table 2: Number of Individuals Admitted to DOC Custody By Status for Q1 &amp; Q2 2023</t>
  </si>
  <si>
    <t>Number of Individuals Admitted 1/1/2023 through 6/30/2023</t>
  </si>
  <si>
    <t>Table 5: Number of City-Sentenced Individuals Admitted to DOC Custody, By Length of Sentence, for Q1 &amp; Q2 2023</t>
  </si>
  <si>
    <t>Table 7: Number of Individuals, Admitted to DOC Custody, By Charge Severity for Q1 &amp; Q2 2023</t>
  </si>
  <si>
    <t>Table 9: Number of Individuals Admitted to DOC Custody, By Charge Type, for Q1 &amp; Q2 2023</t>
  </si>
  <si>
    <t>Table 12: Number of Individuals Admitted to DOC Custody, By Charge, for Q1 &amp; Q2 2023</t>
  </si>
  <si>
    <t>Inmates Admitted 1/1/2023 through 6/30/2023</t>
  </si>
  <si>
    <t>Table 13: Number of Individuals Admitted to DOC Custody, By Bail Amount, for Q1 &amp; Q2 2023</t>
  </si>
  <si>
    <t>125.25H</t>
  </si>
  <si>
    <t>110-130.95</t>
  </si>
  <si>
    <t>Table 16: Reported Crimes and Arrests Per Capita By Borough for Q1 &amp; Q2 2023</t>
  </si>
  <si>
    <t>Arrests for criminal offenses per 100,000 people***</t>
  </si>
  <si>
    <r>
      <t xml:space="preserve">* Borough population taken from July 2022 estimate from U.S. Census Bureau, Population Estimates Program (PEP)
** Crimes reported per capita include misdemeanor and felony reported not complaints for violations and infractions
</t>
    </r>
    <r>
      <rPr>
        <i/>
        <sz val="9"/>
        <color theme="1"/>
        <rFont val="Calibri"/>
        <family val="2"/>
      </rPr>
      <t>***Criminal offenses reflect misdemeanor arrests                                                                                                                                                                                                                                                                                                                                                                             †</t>
    </r>
    <r>
      <rPr>
        <i/>
        <sz val="9"/>
        <color theme="1"/>
        <rFont val="Franklin Gothic Book"/>
        <family val="2"/>
      </rPr>
      <t xml:space="preserve"> Data on reported Class A felonies not available; data is provided only for reports of 70.02 violent felonies</t>
    </r>
  </si>
  <si>
    <t>Pre-trial detainee*</t>
  </si>
  <si>
    <t>Other**</t>
  </si>
  <si>
    <t>** Other category includes but is not limited to state-sentenced population awaiting transfer, technical parole violators, court ordered, state inmates testifying at NYC trials, etc.</t>
  </si>
  <si>
    <t>* Pre-trial detainee does not include detainees with an active criminal case and a parole warrant</t>
  </si>
  <si>
    <t xml:space="preserve">* Due to DOC data structure, data is from the last Thursday of each calendar month in the reporting period, not the last Friday.
**Pre-trial detainee does not include detainees with an active criminal case and a parole warrant                                                                                                                                                                                                                                                                                                                                                    ***Other category includes but is not limited to state-sentenced population awaiting transfer,  court ordered, state inmates testifying at NYC trials, etc.
</t>
  </si>
  <si>
    <t>Pre-Trial Detainee**</t>
  </si>
  <si>
    <t>Other***</t>
  </si>
  <si>
    <t>"Of the number of pre-trial inmates in the custody of the department of correction on the last Friday* of each calendar month of the reporting period held on pending criminal charges, the percentage who were remanded without bail."</t>
  </si>
  <si>
    <t>* Pre-trial detainee does not include detainees with an active criminal case and a parole warrant
** Due to DOC data structure, data is from the last Thursday of each calendar month in the reporting period, not the last Friday.</t>
  </si>
  <si>
    <t>"Of the number of inmates in the custody of the department of correction on the last Friday* of each calendar month of the reporting period who were sentenced to a definite sentence, the percentage of inmates whose sentences were of the following lengths: (a) 1-15 days; (b) 16-30 days; (c) 31-90 days; (d) 91-180 days; or (e) more than 180 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</si>
</sst>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mm/dd/yy;@"/>
    <numFmt numFmtId="165" formatCode="0.0%"/>
  </numFmts>
  <fonts count="19" x14ac:knownFonts="1">
    <font>
      <sz val="11"/>
      <color theme="1"/>
      <name val="Calibri"/>
      <family val="2"/>
      <scheme val="minor"/>
    </font>
    <font>
      <b/>
      <sz val="12"/>
      <color theme="1"/>
      <name val="Calibri"/>
      <family val="2"/>
      <scheme val="minor"/>
    </font>
    <font>
      <b/>
      <u/>
      <sz val="12"/>
      <color theme="1"/>
      <name val="Calibri"/>
      <family val="2"/>
      <scheme val="minor"/>
    </font>
    <font>
      <sz val="20"/>
      <color theme="1"/>
      <name val="Franklin Gothic Demi Cond"/>
      <family val="2"/>
    </font>
    <font>
      <sz val="11"/>
      <color theme="1"/>
      <name val="Franklin Gothic Book"/>
      <family val="2"/>
    </font>
    <font>
      <b/>
      <sz val="11"/>
      <color theme="1"/>
      <name val="Franklin Gothic Book"/>
      <family val="2"/>
    </font>
    <font>
      <sz val="12"/>
      <color theme="1"/>
      <name val="Franklin Gothic Book"/>
      <family val="2"/>
    </font>
    <font>
      <i/>
      <sz val="9"/>
      <color theme="1"/>
      <name val="Franklin Gothic Book"/>
      <family val="2"/>
    </font>
    <font>
      <b/>
      <sz val="12"/>
      <color theme="1"/>
      <name val="Franklin Gothic Book"/>
      <family val="2"/>
    </font>
    <font>
      <u/>
      <sz val="12"/>
      <color theme="1"/>
      <name val="Franklin Gothic Book"/>
      <family val="2"/>
    </font>
    <font>
      <b/>
      <sz val="12"/>
      <color theme="1"/>
      <name val="Calibri"/>
      <family val="2"/>
    </font>
    <font>
      <i/>
      <sz val="9"/>
      <name val="Franklin Gothic Book"/>
      <family val="2"/>
    </font>
    <font>
      <sz val="11"/>
      <color theme="1"/>
      <name val="Calibri"/>
      <family val="2"/>
    </font>
    <font>
      <i/>
      <sz val="11"/>
      <color theme="1" tint="0.249977111117893"/>
      <name val="Franklin Gothic Book"/>
      <family val="2"/>
    </font>
    <font>
      <i/>
      <sz val="12"/>
      <color theme="1" tint="0.249977111117893"/>
      <name val="Franklin Gothic Book"/>
      <family val="2"/>
    </font>
    <font>
      <sz val="12"/>
      <color theme="1"/>
      <name val="Calibri"/>
      <family val="2"/>
      <scheme val="minor"/>
    </font>
    <font>
      <sz val="11"/>
      <color theme="1"/>
      <name val="Calibri"/>
      <family val="2"/>
      <scheme val="minor"/>
    </font>
    <font>
      <sz val="10"/>
      <name val="Arial"/>
      <family val="2"/>
    </font>
    <font>
      <i/>
      <sz val="9"/>
      <color theme="1"/>
      <name val="Calibri"/>
      <family val="2"/>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double">
        <color indexed="64"/>
      </top>
      <bottom/>
      <diagonal/>
    </border>
  </borders>
  <cellStyleXfs count="4">
    <xf numFmtId="0" fontId="0" fillId="0" borderId="0"/>
    <xf numFmtId="0" fontId="15" fillId="0" borderId="0"/>
    <xf numFmtId="9" fontId="16" fillId="0" borderId="0" applyFont="0" applyFill="0" applyBorder="0" applyAlignment="0" applyProtection="0"/>
    <xf numFmtId="44" fontId="15" fillId="0" borderId="0" applyFont="0" applyFill="0" applyBorder="0" applyAlignment="0" applyProtection="0"/>
  </cellStyleXfs>
  <cellXfs count="132">
    <xf numFmtId="0" fontId="0" fillId="0" borderId="0" xfId="0"/>
    <xf numFmtId="0" fontId="1" fillId="0" borderId="0" xfId="0" applyFont="1" applyAlignment="1">
      <alignment horizontal="right"/>
    </xf>
    <xf numFmtId="0" fontId="2" fillId="0" borderId="0" xfId="0" applyFont="1"/>
    <xf numFmtId="0" fontId="4" fillId="0" borderId="0" xfId="0" applyFont="1"/>
    <xf numFmtId="0" fontId="4" fillId="0" borderId="3" xfId="0" applyFont="1" applyBorder="1"/>
    <xf numFmtId="0" fontId="4" fillId="0" borderId="1" xfId="0" applyFont="1" applyBorder="1"/>
    <xf numFmtId="1" fontId="4" fillId="0" borderId="1" xfId="0" applyNumberFormat="1" applyFont="1" applyBorder="1"/>
    <xf numFmtId="0" fontId="6" fillId="0" borderId="1" xfId="0" applyFont="1" applyBorder="1"/>
    <xf numFmtId="0" fontId="4" fillId="0" borderId="5" xfId="0" applyFont="1" applyBorder="1"/>
    <xf numFmtId="0" fontId="5" fillId="0" borderId="2" xfId="0" applyFont="1" applyBorder="1"/>
    <xf numFmtId="0" fontId="6" fillId="0" borderId="0" xfId="0" applyFont="1" applyAlignment="1">
      <alignment horizontal="right"/>
    </xf>
    <xf numFmtId="0" fontId="9" fillId="0" borderId="0" xfId="0" applyFont="1"/>
    <xf numFmtId="164" fontId="5" fillId="0" borderId="2" xfId="0" applyNumberFormat="1" applyFont="1" applyBorder="1" applyAlignment="1">
      <alignment horizontal="center"/>
    </xf>
    <xf numFmtId="3" fontId="8" fillId="0" borderId="2" xfId="0" applyNumberFormat="1" applyFont="1" applyBorder="1" applyAlignment="1">
      <alignment wrapText="1"/>
    </xf>
    <xf numFmtId="3" fontId="8" fillId="0" borderId="2" xfId="0" applyNumberFormat="1" applyFont="1" applyBorder="1" applyAlignment="1">
      <alignment vertical="center" wrapText="1"/>
    </xf>
    <xf numFmtId="0" fontId="4" fillId="2" borderId="7" xfId="0" applyFont="1" applyFill="1" applyBorder="1"/>
    <xf numFmtId="0" fontId="4" fillId="0" borderId="6" xfId="0" applyFont="1" applyBorder="1" applyAlignment="1">
      <alignment horizontal="left"/>
    </xf>
    <xf numFmtId="1" fontId="4" fillId="0" borderId="5" xfId="0" applyNumberFormat="1" applyFont="1" applyBorder="1"/>
    <xf numFmtId="1" fontId="4" fillId="2" borderId="7" xfId="0" applyNumberFormat="1" applyFont="1" applyFill="1" applyBorder="1"/>
    <xf numFmtId="3" fontId="8" fillId="0" borderId="2" xfId="0" applyNumberFormat="1" applyFont="1" applyBorder="1" applyAlignment="1">
      <alignment horizontal="center" wrapText="1"/>
    </xf>
    <xf numFmtId="0" fontId="5" fillId="0" borderId="2" xfId="0" applyFont="1" applyBorder="1" applyAlignment="1">
      <alignment horizontal="center"/>
    </xf>
    <xf numFmtId="0" fontId="5" fillId="0" borderId="5" xfId="0" applyFont="1" applyBorder="1"/>
    <xf numFmtId="49" fontId="4" fillId="3" borderId="6" xfId="0" applyNumberFormat="1" applyFont="1" applyFill="1" applyBorder="1" applyAlignment="1">
      <alignment horizontal="left"/>
    </xf>
    <xf numFmtId="0" fontId="4" fillId="3" borderId="6" xfId="0" applyFont="1" applyFill="1" applyBorder="1" applyAlignment="1">
      <alignment horizontal="right"/>
    </xf>
    <xf numFmtId="49" fontId="4" fillId="3" borderId="1" xfId="0" applyNumberFormat="1" applyFont="1" applyFill="1" applyBorder="1" applyAlignment="1">
      <alignment horizontal="left"/>
    </xf>
    <xf numFmtId="0" fontId="4" fillId="3" borderId="1" xfId="0" applyFont="1" applyFill="1" applyBorder="1" applyAlignment="1">
      <alignment horizontal="right"/>
    </xf>
    <xf numFmtId="49" fontId="4" fillId="3" borderId="5" xfId="0" applyNumberFormat="1" applyFont="1" applyFill="1" applyBorder="1" applyAlignment="1">
      <alignment horizontal="left"/>
    </xf>
    <xf numFmtId="0" fontId="4" fillId="2" borderId="7" xfId="0" applyFont="1" applyFill="1" applyBorder="1" applyAlignment="1">
      <alignment horizontal="right"/>
    </xf>
    <xf numFmtId="0" fontId="8" fillId="0" borderId="9" xfId="0" applyFont="1" applyBorder="1" applyAlignment="1">
      <alignment horizontal="center"/>
    </xf>
    <xf numFmtId="0" fontId="4" fillId="3" borderId="10" xfId="0" applyFont="1" applyFill="1" applyBorder="1" applyAlignment="1">
      <alignment horizontal="right"/>
    </xf>
    <xf numFmtId="0" fontId="4" fillId="3" borderId="4" xfId="0" applyFont="1" applyFill="1" applyBorder="1" applyAlignment="1">
      <alignment horizontal="right"/>
    </xf>
    <xf numFmtId="0" fontId="4" fillId="2" borderId="12" xfId="0" applyFont="1" applyFill="1" applyBorder="1" applyAlignment="1">
      <alignment horizontal="right"/>
    </xf>
    <xf numFmtId="0" fontId="5" fillId="2" borderId="13" xfId="0" applyFont="1" applyFill="1" applyBorder="1" applyAlignment="1">
      <alignment horizontal="center"/>
    </xf>
    <xf numFmtId="0" fontId="4" fillId="2" borderId="14" xfId="0" applyFont="1" applyFill="1" applyBorder="1" applyAlignment="1">
      <alignment horizontal="right"/>
    </xf>
    <xf numFmtId="0" fontId="4" fillId="2" borderId="8" xfId="0" applyFont="1" applyFill="1" applyBorder="1" applyAlignment="1">
      <alignment horizontal="right"/>
    </xf>
    <xf numFmtId="0" fontId="4" fillId="2" borderId="15" xfId="0" applyFont="1" applyFill="1" applyBorder="1" applyAlignment="1">
      <alignment horizontal="right"/>
    </xf>
    <xf numFmtId="0" fontId="4" fillId="2" borderId="16" xfId="0" applyFont="1" applyFill="1" applyBorder="1" applyAlignment="1">
      <alignment horizontal="right"/>
    </xf>
    <xf numFmtId="49" fontId="4" fillId="3" borderId="3" xfId="0" applyNumberFormat="1" applyFont="1" applyFill="1" applyBorder="1" applyAlignment="1">
      <alignment horizontal="left"/>
    </xf>
    <xf numFmtId="0" fontId="4" fillId="3" borderId="3" xfId="0" applyFont="1" applyFill="1" applyBorder="1" applyAlignment="1">
      <alignment horizontal="right"/>
    </xf>
    <xf numFmtId="0" fontId="4" fillId="3" borderId="18" xfId="0" applyFont="1" applyFill="1" applyBorder="1" applyAlignment="1">
      <alignment horizontal="right"/>
    </xf>
    <xf numFmtId="49" fontId="4" fillId="3" borderId="17" xfId="0" applyNumberFormat="1" applyFont="1" applyFill="1" applyBorder="1" applyAlignment="1">
      <alignment horizontal="left"/>
    </xf>
    <xf numFmtId="0" fontId="6" fillId="2" borderId="7" xfId="0" applyFont="1" applyFill="1" applyBorder="1"/>
    <xf numFmtId="49" fontId="4" fillId="3" borderId="7" xfId="0" applyNumberFormat="1" applyFont="1" applyFill="1" applyBorder="1" applyAlignment="1">
      <alignment horizontal="left"/>
    </xf>
    <xf numFmtId="6" fontId="4" fillId="0" borderId="6" xfId="0" applyNumberFormat="1" applyFont="1" applyBorder="1" applyAlignment="1">
      <alignment horizontal="left"/>
    </xf>
    <xf numFmtId="0" fontId="5" fillId="0" borderId="2" xfId="0" applyFont="1" applyBorder="1" applyAlignment="1">
      <alignment wrapText="1"/>
    </xf>
    <xf numFmtId="0" fontId="4" fillId="0" borderId="3" xfId="0" applyFont="1" applyBorder="1" applyAlignment="1">
      <alignment horizontal="left"/>
    </xf>
    <xf numFmtId="0" fontId="4" fillId="0" borderId="1" xfId="0" applyFont="1" applyBorder="1" applyAlignment="1">
      <alignment horizontal="left"/>
    </xf>
    <xf numFmtId="1" fontId="4" fillId="0" borderId="17" xfId="0" applyNumberFormat="1" applyFont="1" applyBorder="1"/>
    <xf numFmtId="1" fontId="4" fillId="0" borderId="6" xfId="0" applyNumberFormat="1" applyFont="1" applyBorder="1" applyAlignment="1">
      <alignment wrapText="1"/>
    </xf>
    <xf numFmtId="1" fontId="4" fillId="0" borderId="1" xfId="0" applyNumberFormat="1" applyFont="1" applyBorder="1" applyAlignment="1">
      <alignment wrapText="1"/>
    </xf>
    <xf numFmtId="49" fontId="4" fillId="0" borderId="6" xfId="0" applyNumberFormat="1" applyFont="1" applyBorder="1" applyAlignment="1">
      <alignment horizontal="left"/>
    </xf>
    <xf numFmtId="0" fontId="4" fillId="0" borderId="6" xfId="0" applyFont="1" applyBorder="1" applyAlignment="1">
      <alignment horizontal="right"/>
    </xf>
    <xf numFmtId="0" fontId="4" fillId="0" borderId="10" xfId="0" applyFont="1" applyBorder="1" applyAlignment="1">
      <alignment horizontal="right"/>
    </xf>
    <xf numFmtId="49" fontId="4" fillId="0" borderId="1" xfId="0" applyNumberFormat="1" applyFont="1" applyBorder="1" applyAlignment="1">
      <alignment horizontal="left"/>
    </xf>
    <xf numFmtId="0" fontId="4" fillId="0" borderId="1" xfId="0" applyFont="1" applyBorder="1" applyAlignment="1">
      <alignment horizontal="right"/>
    </xf>
    <xf numFmtId="0" fontId="4" fillId="0" borderId="4" xfId="0" applyFont="1" applyBorder="1" applyAlignment="1">
      <alignment horizontal="right"/>
    </xf>
    <xf numFmtId="49" fontId="4" fillId="0" borderId="5" xfId="0" applyNumberFormat="1" applyFont="1" applyBorder="1" applyAlignment="1">
      <alignment horizontal="left"/>
    </xf>
    <xf numFmtId="0" fontId="4" fillId="0" borderId="5" xfId="0" applyFont="1" applyBorder="1" applyAlignment="1">
      <alignment horizontal="right"/>
    </xf>
    <xf numFmtId="0" fontId="4" fillId="0" borderId="11" xfId="0" applyFont="1" applyBorder="1" applyAlignment="1">
      <alignment horizontal="right"/>
    </xf>
    <xf numFmtId="0" fontId="5" fillId="2" borderId="2" xfId="0" applyFont="1" applyFill="1" applyBorder="1"/>
    <xf numFmtId="1" fontId="8" fillId="2" borderId="2" xfId="0" applyNumberFormat="1" applyFont="1" applyFill="1" applyBorder="1"/>
    <xf numFmtId="1" fontId="4" fillId="0" borderId="6" xfId="0" applyNumberFormat="1" applyFont="1" applyBorder="1"/>
    <xf numFmtId="9" fontId="4" fillId="0" borderId="3" xfId="0" applyNumberFormat="1" applyFont="1" applyBorder="1" applyAlignment="1">
      <alignment horizontal="right"/>
    </xf>
    <xf numFmtId="9" fontId="4" fillId="0" borderId="6" xfId="0" applyNumberFormat="1" applyFont="1" applyBorder="1" applyAlignment="1">
      <alignment horizontal="right"/>
    </xf>
    <xf numFmtId="9" fontId="4" fillId="0" borderId="1" xfId="0" applyNumberFormat="1" applyFont="1" applyBorder="1" applyAlignment="1">
      <alignment horizontal="right"/>
    </xf>
    <xf numFmtId="9" fontId="4" fillId="0" borderId="17" xfId="0" applyNumberFormat="1" applyFont="1" applyBorder="1" applyAlignment="1">
      <alignment horizontal="right"/>
    </xf>
    <xf numFmtId="9" fontId="4" fillId="2" borderId="7" xfId="0" applyNumberFormat="1" applyFont="1" applyFill="1" applyBorder="1" applyAlignment="1">
      <alignment horizontal="right"/>
    </xf>
    <xf numFmtId="165" fontId="4" fillId="0" borderId="1" xfId="0" applyNumberFormat="1" applyFont="1" applyBorder="1" applyAlignment="1">
      <alignment horizontal="right"/>
    </xf>
    <xf numFmtId="0" fontId="4" fillId="3" borderId="7" xfId="0" applyFont="1" applyFill="1" applyBorder="1"/>
    <xf numFmtId="0" fontId="4" fillId="3" borderId="12" xfId="0" applyFont="1" applyFill="1" applyBorder="1"/>
    <xf numFmtId="0" fontId="4" fillId="3" borderId="1" xfId="0" applyFont="1" applyFill="1" applyBorder="1"/>
    <xf numFmtId="0" fontId="4" fillId="3" borderId="4" xfId="0" applyFont="1" applyFill="1" applyBorder="1"/>
    <xf numFmtId="9" fontId="4" fillId="0" borderId="7" xfId="0" applyNumberFormat="1" applyFont="1" applyBorder="1" applyAlignment="1">
      <alignment horizontal="right"/>
    </xf>
    <xf numFmtId="165" fontId="4" fillId="0" borderId="3" xfId="0" applyNumberFormat="1" applyFont="1" applyBorder="1" applyAlignment="1">
      <alignment horizontal="right"/>
    </xf>
    <xf numFmtId="165" fontId="4" fillId="0" borderId="6" xfId="0" applyNumberFormat="1" applyFont="1" applyBorder="1" applyAlignment="1">
      <alignment horizontal="right"/>
    </xf>
    <xf numFmtId="9" fontId="4" fillId="0" borderId="5" xfId="0" applyNumberFormat="1" applyFont="1" applyBorder="1" applyAlignment="1">
      <alignment horizontal="right"/>
    </xf>
    <xf numFmtId="0" fontId="4" fillId="0" borderId="28" xfId="0" applyFont="1" applyBorder="1" applyAlignment="1">
      <alignment horizontal="left"/>
    </xf>
    <xf numFmtId="0" fontId="5" fillId="2" borderId="19" xfId="0" applyFont="1" applyFill="1" applyBorder="1"/>
    <xf numFmtId="0" fontId="5" fillId="2" borderId="16" xfId="0" applyFont="1" applyFill="1" applyBorder="1"/>
    <xf numFmtId="0" fontId="4" fillId="0" borderId="29" xfId="0" applyFont="1" applyBorder="1" applyAlignment="1">
      <alignment horizontal="left"/>
    </xf>
    <xf numFmtId="9" fontId="4" fillId="0" borderId="29" xfId="0" applyNumberFormat="1" applyFont="1" applyBorder="1" applyAlignment="1">
      <alignment horizontal="right"/>
    </xf>
    <xf numFmtId="0" fontId="13" fillId="0" borderId="3" xfId="0" applyFont="1" applyBorder="1" applyAlignment="1">
      <alignment horizontal="left" indent="3"/>
    </xf>
    <xf numFmtId="0" fontId="13" fillId="0" borderId="1" xfId="0" applyFont="1" applyBorder="1" applyAlignment="1">
      <alignment horizontal="left" indent="3"/>
    </xf>
    <xf numFmtId="3" fontId="14" fillId="0" borderId="3" xfId="0" applyNumberFormat="1" applyFont="1" applyBorder="1" applyAlignment="1">
      <alignment wrapText="1"/>
    </xf>
    <xf numFmtId="0" fontId="13" fillId="0" borderId="3" xfId="0" applyFont="1" applyBorder="1"/>
    <xf numFmtId="0" fontId="14" fillId="0" borderId="18" xfId="0" applyFont="1" applyBorder="1"/>
    <xf numFmtId="3" fontId="14" fillId="0" borderId="1" xfId="0" applyNumberFormat="1" applyFont="1" applyBorder="1" applyAlignment="1">
      <alignment wrapText="1"/>
    </xf>
    <xf numFmtId="0" fontId="13" fillId="0" borderId="1" xfId="0" applyFont="1" applyBorder="1"/>
    <xf numFmtId="0" fontId="14" fillId="0" borderId="4" xfId="0" applyFont="1" applyBorder="1"/>
    <xf numFmtId="3" fontId="13" fillId="0" borderId="1" xfId="0" applyNumberFormat="1" applyFont="1" applyBorder="1"/>
    <xf numFmtId="49" fontId="13" fillId="3" borderId="1" xfId="0" applyNumberFormat="1" applyFont="1" applyFill="1" applyBorder="1" applyAlignment="1">
      <alignment horizontal="left" indent="3"/>
    </xf>
    <xf numFmtId="0" fontId="13" fillId="3" borderId="1" xfId="0" applyFont="1" applyFill="1" applyBorder="1"/>
    <xf numFmtId="0" fontId="13" fillId="3" borderId="4" xfId="0" applyFont="1" applyFill="1" applyBorder="1"/>
    <xf numFmtId="3" fontId="4" fillId="0" borderId="0" xfId="0" applyNumberFormat="1" applyFont="1"/>
    <xf numFmtId="9" fontId="0" fillId="0" borderId="0" xfId="0" applyNumberFormat="1"/>
    <xf numFmtId="1" fontId="4" fillId="0" borderId="0" xfId="0" applyNumberFormat="1" applyFont="1"/>
    <xf numFmtId="9" fontId="4" fillId="0" borderId="3" xfId="2" applyFont="1" applyBorder="1" applyAlignment="1">
      <alignment horizontal="right"/>
    </xf>
    <xf numFmtId="9" fontId="4" fillId="0" borderId="1" xfId="2" applyFont="1" applyBorder="1" applyAlignment="1">
      <alignment horizontal="right"/>
    </xf>
    <xf numFmtId="9" fontId="4" fillId="0" borderId="5" xfId="2" applyFont="1" applyBorder="1" applyAlignment="1">
      <alignment horizontal="right"/>
    </xf>
    <xf numFmtId="9" fontId="4" fillId="2" borderId="7" xfId="2" applyFont="1" applyFill="1" applyBorder="1" applyAlignment="1">
      <alignment horizontal="right"/>
    </xf>
    <xf numFmtId="0" fontId="4" fillId="2" borderId="1" xfId="0" applyFont="1" applyFill="1" applyBorder="1" applyAlignment="1">
      <alignment horizontal="right"/>
    </xf>
    <xf numFmtId="0" fontId="4" fillId="2" borderId="5" xfId="0" applyFont="1" applyFill="1" applyBorder="1" applyAlignment="1">
      <alignment horizontal="right"/>
    </xf>
    <xf numFmtId="0" fontId="4" fillId="2" borderId="3" xfId="0" applyFont="1" applyFill="1" applyBorder="1" applyAlignment="1">
      <alignment horizontal="right"/>
    </xf>
    <xf numFmtId="3" fontId="4" fillId="3" borderId="28" xfId="0" applyNumberFormat="1" applyFont="1" applyFill="1" applyBorder="1"/>
    <xf numFmtId="3" fontId="5" fillId="2" borderId="30" xfId="0" applyNumberFormat="1" applyFont="1" applyFill="1" applyBorder="1"/>
    <xf numFmtId="3" fontId="13" fillId="0" borderId="17" xfId="0" applyNumberFormat="1" applyFont="1" applyBorder="1"/>
    <xf numFmtId="9" fontId="13" fillId="0" borderId="3" xfId="0" applyNumberFormat="1" applyFont="1" applyBorder="1" applyAlignment="1">
      <alignment horizontal="right"/>
    </xf>
    <xf numFmtId="0" fontId="0" fillId="0" borderId="20" xfId="0" applyBorder="1" applyAlignment="1">
      <alignment horizontal="center" vertical="top" wrapText="1"/>
    </xf>
    <xf numFmtId="0" fontId="0" fillId="0" borderId="21" xfId="0" applyBorder="1" applyAlignment="1">
      <alignment horizontal="center" vertical="top"/>
    </xf>
    <xf numFmtId="0" fontId="0" fillId="0" borderId="22" xfId="0" applyBorder="1" applyAlignment="1">
      <alignment horizontal="center" vertical="top"/>
    </xf>
    <xf numFmtId="0" fontId="0" fillId="0" borderId="23" xfId="0" applyBorder="1" applyAlignment="1">
      <alignment horizontal="center" vertical="top"/>
    </xf>
    <xf numFmtId="0" fontId="0" fillId="0" borderId="0" xfId="0" applyAlignment="1">
      <alignment horizontal="center" vertical="top"/>
    </xf>
    <xf numFmtId="0" fontId="0" fillId="0" borderId="24" xfId="0" applyBorder="1" applyAlignment="1">
      <alignment horizontal="center" vertical="top"/>
    </xf>
    <xf numFmtId="0" fontId="0" fillId="0" borderId="25" xfId="0" applyBorder="1" applyAlignment="1">
      <alignment horizontal="center" vertical="top"/>
    </xf>
    <xf numFmtId="0" fontId="0" fillId="0" borderId="26" xfId="0" applyBorder="1" applyAlignment="1">
      <alignment horizontal="center" vertical="top"/>
    </xf>
    <xf numFmtId="0" fontId="0" fillId="0" borderId="27" xfId="0" applyBorder="1" applyAlignment="1">
      <alignment horizontal="center" vertical="top"/>
    </xf>
    <xf numFmtId="0" fontId="7" fillId="0" borderId="0" xfId="0" applyFont="1" applyAlignment="1">
      <alignment horizontal="left" wrapText="1"/>
    </xf>
    <xf numFmtId="0" fontId="7" fillId="0" borderId="0" xfId="0" applyFont="1" applyAlignment="1">
      <alignment horizontal="left"/>
    </xf>
    <xf numFmtId="0" fontId="3" fillId="0" borderId="0" xfId="0" applyFont="1" applyAlignment="1">
      <alignment horizontal="left"/>
    </xf>
    <xf numFmtId="0" fontId="4" fillId="0" borderId="0" xfId="0" applyFont="1" applyAlignment="1">
      <alignment horizontal="left" wrapText="1"/>
    </xf>
    <xf numFmtId="3" fontId="8" fillId="0" borderId="1" xfId="0" applyNumberFormat="1" applyFont="1" applyBorder="1" applyAlignment="1">
      <alignment horizontal="center" wrapText="1"/>
    </xf>
    <xf numFmtId="0" fontId="5" fillId="0" borderId="1" xfId="0" applyFont="1" applyBorder="1" applyAlignment="1">
      <alignment horizontal="left"/>
    </xf>
    <xf numFmtId="0" fontId="5" fillId="0" borderId="2" xfId="0" applyFont="1" applyBorder="1" applyAlignment="1">
      <alignment horizontal="left"/>
    </xf>
    <xf numFmtId="0" fontId="11" fillId="0" borderId="0" xfId="0" applyFont="1" applyAlignment="1">
      <alignment horizontal="left" wrapText="1"/>
    </xf>
    <xf numFmtId="0" fontId="11" fillId="0" borderId="0" xfId="0" applyFont="1" applyAlignment="1">
      <alignment horizontal="left"/>
    </xf>
    <xf numFmtId="0" fontId="7" fillId="0" borderId="0" xfId="0" applyFont="1" applyAlignment="1">
      <alignment horizontal="left" vertical="center" wrapText="1"/>
    </xf>
    <xf numFmtId="0" fontId="7" fillId="0" borderId="0" xfId="0" applyFont="1" applyAlignment="1">
      <alignment horizontal="left" vertical="center"/>
    </xf>
    <xf numFmtId="0" fontId="7" fillId="0" borderId="0" xfId="0" applyFont="1" applyAlignment="1">
      <alignment horizontal="left" vertical="top" wrapText="1"/>
    </xf>
    <xf numFmtId="0" fontId="7" fillId="0" borderId="0" xfId="0" applyFont="1" applyAlignment="1">
      <alignment horizontal="left" vertical="top"/>
    </xf>
    <xf numFmtId="9" fontId="4" fillId="0" borderId="0" xfId="2" applyFont="1"/>
    <xf numFmtId="0" fontId="4" fillId="0" borderId="1" xfId="0" applyFont="1" applyFill="1" applyBorder="1" applyAlignment="1">
      <alignment horizontal="left"/>
    </xf>
    <xf numFmtId="1" fontId="4" fillId="0" borderId="1" xfId="0" applyNumberFormat="1" applyFont="1" applyFill="1" applyBorder="1" applyAlignment="1">
      <alignment wrapText="1"/>
    </xf>
  </cellXfs>
  <cellStyles count="4">
    <cellStyle name="Currency 2" xfId="3" xr:uid="{B6E0B25E-C10C-40B0-BDB0-5622438FB04E}"/>
    <cellStyle name="Normal" xfId="0" builtinId="0"/>
    <cellStyle name="Normal 2" xfId="1" xr:uid="{00000000-0005-0000-0000-000001000000}"/>
    <cellStyle name="Percent" xfId="2" builtinId="5"/>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23"/>
  <sheetViews>
    <sheetView showGridLines="0" tabSelected="1" workbookViewId="0"/>
  </sheetViews>
  <sheetFormatPr defaultRowHeight="15" x14ac:dyDescent="0.25"/>
  <sheetData>
    <row r="1" spans="2:12" ht="15.75" thickBot="1" x14ac:dyDescent="0.3"/>
    <row r="2" spans="2:12" x14ac:dyDescent="0.25">
      <c r="B2" s="107" t="s">
        <v>147</v>
      </c>
      <c r="C2" s="108"/>
      <c r="D2" s="108"/>
      <c r="E2" s="108"/>
      <c r="F2" s="108"/>
      <c r="G2" s="108"/>
      <c r="H2" s="108"/>
      <c r="I2" s="108"/>
      <c r="J2" s="108"/>
      <c r="K2" s="108"/>
      <c r="L2" s="109"/>
    </row>
    <row r="3" spans="2:12" x14ac:dyDescent="0.25">
      <c r="B3" s="110"/>
      <c r="C3" s="111"/>
      <c r="D3" s="111"/>
      <c r="E3" s="111"/>
      <c r="F3" s="111"/>
      <c r="G3" s="111"/>
      <c r="H3" s="111"/>
      <c r="I3" s="111"/>
      <c r="J3" s="111"/>
      <c r="K3" s="111"/>
      <c r="L3" s="112"/>
    </row>
    <row r="4" spans="2:12" x14ac:dyDescent="0.25">
      <c r="B4" s="110"/>
      <c r="C4" s="111"/>
      <c r="D4" s="111"/>
      <c r="E4" s="111"/>
      <c r="F4" s="111"/>
      <c r="G4" s="111"/>
      <c r="H4" s="111"/>
      <c r="I4" s="111"/>
      <c r="J4" s="111"/>
      <c r="K4" s="111"/>
      <c r="L4" s="112"/>
    </row>
    <row r="5" spans="2:12" x14ac:dyDescent="0.25">
      <c r="B5" s="110"/>
      <c r="C5" s="111"/>
      <c r="D5" s="111"/>
      <c r="E5" s="111"/>
      <c r="F5" s="111"/>
      <c r="G5" s="111"/>
      <c r="H5" s="111"/>
      <c r="I5" s="111"/>
      <c r="J5" s="111"/>
      <c r="K5" s="111"/>
      <c r="L5" s="112"/>
    </row>
    <row r="6" spans="2:12" x14ac:dyDescent="0.25">
      <c r="B6" s="110"/>
      <c r="C6" s="111"/>
      <c r="D6" s="111"/>
      <c r="E6" s="111"/>
      <c r="F6" s="111"/>
      <c r="G6" s="111"/>
      <c r="H6" s="111"/>
      <c r="I6" s="111"/>
      <c r="J6" s="111"/>
      <c r="K6" s="111"/>
      <c r="L6" s="112"/>
    </row>
    <row r="7" spans="2:12" x14ac:dyDescent="0.25">
      <c r="B7" s="110"/>
      <c r="C7" s="111"/>
      <c r="D7" s="111"/>
      <c r="E7" s="111"/>
      <c r="F7" s="111"/>
      <c r="G7" s="111"/>
      <c r="H7" s="111"/>
      <c r="I7" s="111"/>
      <c r="J7" s="111"/>
      <c r="K7" s="111"/>
      <c r="L7" s="112"/>
    </row>
    <row r="8" spans="2:12" x14ac:dyDescent="0.25">
      <c r="B8" s="110"/>
      <c r="C8" s="111"/>
      <c r="D8" s="111"/>
      <c r="E8" s="111"/>
      <c r="F8" s="111"/>
      <c r="G8" s="111"/>
      <c r="H8" s="111"/>
      <c r="I8" s="111"/>
      <c r="J8" s="111"/>
      <c r="K8" s="111"/>
      <c r="L8" s="112"/>
    </row>
    <row r="9" spans="2:12" x14ac:dyDescent="0.25">
      <c r="B9" s="110"/>
      <c r="C9" s="111"/>
      <c r="D9" s="111"/>
      <c r="E9" s="111"/>
      <c r="F9" s="111"/>
      <c r="G9" s="111"/>
      <c r="H9" s="111"/>
      <c r="I9" s="111"/>
      <c r="J9" s="111"/>
      <c r="K9" s="111"/>
      <c r="L9" s="112"/>
    </row>
    <row r="10" spans="2:12" x14ac:dyDescent="0.25">
      <c r="B10" s="110"/>
      <c r="C10" s="111"/>
      <c r="D10" s="111"/>
      <c r="E10" s="111"/>
      <c r="F10" s="111"/>
      <c r="G10" s="111"/>
      <c r="H10" s="111"/>
      <c r="I10" s="111"/>
      <c r="J10" s="111"/>
      <c r="K10" s="111"/>
      <c r="L10" s="112"/>
    </row>
    <row r="11" spans="2:12" x14ac:dyDescent="0.25">
      <c r="B11" s="110"/>
      <c r="C11" s="111"/>
      <c r="D11" s="111"/>
      <c r="E11" s="111"/>
      <c r="F11" s="111"/>
      <c r="G11" s="111"/>
      <c r="H11" s="111"/>
      <c r="I11" s="111"/>
      <c r="J11" s="111"/>
      <c r="K11" s="111"/>
      <c r="L11" s="112"/>
    </row>
    <row r="12" spans="2:12" x14ac:dyDescent="0.25">
      <c r="B12" s="110"/>
      <c r="C12" s="111"/>
      <c r="D12" s="111"/>
      <c r="E12" s="111"/>
      <c r="F12" s="111"/>
      <c r="G12" s="111"/>
      <c r="H12" s="111"/>
      <c r="I12" s="111"/>
      <c r="J12" s="111"/>
      <c r="K12" s="111"/>
      <c r="L12" s="112"/>
    </row>
    <row r="13" spans="2:12" x14ac:dyDescent="0.25">
      <c r="B13" s="110"/>
      <c r="C13" s="111"/>
      <c r="D13" s="111"/>
      <c r="E13" s="111"/>
      <c r="F13" s="111"/>
      <c r="G13" s="111"/>
      <c r="H13" s="111"/>
      <c r="I13" s="111"/>
      <c r="J13" s="111"/>
      <c r="K13" s="111"/>
      <c r="L13" s="112"/>
    </row>
    <row r="14" spans="2:12" x14ac:dyDescent="0.25">
      <c r="B14" s="110"/>
      <c r="C14" s="111"/>
      <c r="D14" s="111"/>
      <c r="E14" s="111"/>
      <c r="F14" s="111"/>
      <c r="G14" s="111"/>
      <c r="H14" s="111"/>
      <c r="I14" s="111"/>
      <c r="J14" s="111"/>
      <c r="K14" s="111"/>
      <c r="L14" s="112"/>
    </row>
    <row r="15" spans="2:12" x14ac:dyDescent="0.25">
      <c r="B15" s="110"/>
      <c r="C15" s="111"/>
      <c r="D15" s="111"/>
      <c r="E15" s="111"/>
      <c r="F15" s="111"/>
      <c r="G15" s="111"/>
      <c r="H15" s="111"/>
      <c r="I15" s="111"/>
      <c r="J15" s="111"/>
      <c r="K15" s="111"/>
      <c r="L15" s="112"/>
    </row>
    <row r="16" spans="2:12" x14ac:dyDescent="0.25">
      <c r="B16" s="110"/>
      <c r="C16" s="111"/>
      <c r="D16" s="111"/>
      <c r="E16" s="111"/>
      <c r="F16" s="111"/>
      <c r="G16" s="111"/>
      <c r="H16" s="111"/>
      <c r="I16" s="111"/>
      <c r="J16" s="111"/>
      <c r="K16" s="111"/>
      <c r="L16" s="112"/>
    </row>
    <row r="17" spans="2:12" x14ac:dyDescent="0.25">
      <c r="B17" s="110"/>
      <c r="C17" s="111"/>
      <c r="D17" s="111"/>
      <c r="E17" s="111"/>
      <c r="F17" s="111"/>
      <c r="G17" s="111"/>
      <c r="H17" s="111"/>
      <c r="I17" s="111"/>
      <c r="J17" s="111"/>
      <c r="K17" s="111"/>
      <c r="L17" s="112"/>
    </row>
    <row r="18" spans="2:12" x14ac:dyDescent="0.25">
      <c r="B18" s="110"/>
      <c r="C18" s="111"/>
      <c r="D18" s="111"/>
      <c r="E18" s="111"/>
      <c r="F18" s="111"/>
      <c r="G18" s="111"/>
      <c r="H18" s="111"/>
      <c r="I18" s="111"/>
      <c r="J18" s="111"/>
      <c r="K18" s="111"/>
      <c r="L18" s="112"/>
    </row>
    <row r="19" spans="2:12" x14ac:dyDescent="0.25">
      <c r="B19" s="110"/>
      <c r="C19" s="111"/>
      <c r="D19" s="111"/>
      <c r="E19" s="111"/>
      <c r="F19" s="111"/>
      <c r="G19" s="111"/>
      <c r="H19" s="111"/>
      <c r="I19" s="111"/>
      <c r="J19" s="111"/>
      <c r="K19" s="111"/>
      <c r="L19" s="112"/>
    </row>
    <row r="20" spans="2:12" x14ac:dyDescent="0.25">
      <c r="B20" s="110"/>
      <c r="C20" s="111"/>
      <c r="D20" s="111"/>
      <c r="E20" s="111"/>
      <c r="F20" s="111"/>
      <c r="G20" s="111"/>
      <c r="H20" s="111"/>
      <c r="I20" s="111"/>
      <c r="J20" s="111"/>
      <c r="K20" s="111"/>
      <c r="L20" s="112"/>
    </row>
    <row r="21" spans="2:12" x14ac:dyDescent="0.25">
      <c r="B21" s="110"/>
      <c r="C21" s="111"/>
      <c r="D21" s="111"/>
      <c r="E21" s="111"/>
      <c r="F21" s="111"/>
      <c r="G21" s="111"/>
      <c r="H21" s="111"/>
      <c r="I21" s="111"/>
      <c r="J21" s="111"/>
      <c r="K21" s="111"/>
      <c r="L21" s="112"/>
    </row>
    <row r="22" spans="2:12" x14ac:dyDescent="0.25">
      <c r="B22" s="110"/>
      <c r="C22" s="111"/>
      <c r="D22" s="111"/>
      <c r="E22" s="111"/>
      <c r="F22" s="111"/>
      <c r="G22" s="111"/>
      <c r="H22" s="111"/>
      <c r="I22" s="111"/>
      <c r="J22" s="111"/>
      <c r="K22" s="111"/>
      <c r="L22" s="112"/>
    </row>
    <row r="23" spans="2:12" ht="15.75" thickBot="1" x14ac:dyDescent="0.3">
      <c r="B23" s="113"/>
      <c r="C23" s="114"/>
      <c r="D23" s="114"/>
      <c r="E23" s="114"/>
      <c r="F23" s="114"/>
      <c r="G23" s="114"/>
      <c r="H23" s="114"/>
      <c r="I23" s="114"/>
      <c r="J23" s="114"/>
      <c r="K23" s="114"/>
      <c r="L23" s="115"/>
    </row>
  </sheetData>
  <mergeCells count="1">
    <mergeCell ref="B2:L23"/>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3:K32"/>
  <sheetViews>
    <sheetView showGridLines="0" zoomScaleNormal="100" workbookViewId="0"/>
  </sheetViews>
  <sheetFormatPr defaultRowHeight="15" x14ac:dyDescent="0.25"/>
  <cols>
    <col min="1" max="1" width="5" customWidth="1"/>
    <col min="2" max="2" width="35.5703125" customWidth="1"/>
    <col min="3" max="3" width="17.7109375" customWidth="1"/>
    <col min="4" max="8" width="16.28515625" customWidth="1"/>
    <col min="11" max="11" width="25.5703125" customWidth="1"/>
    <col min="12" max="12" width="9.85546875" bestFit="1" customWidth="1"/>
    <col min="13" max="13" width="12" bestFit="1" customWidth="1"/>
    <col min="14" max="14" width="8.28515625" bestFit="1" customWidth="1"/>
    <col min="15" max="15" width="10.5703125" bestFit="1" customWidth="1"/>
  </cols>
  <sheetData>
    <row r="3" spans="2:11" ht="27" x14ac:dyDescent="0.45">
      <c r="B3" s="118" t="s">
        <v>154</v>
      </c>
      <c r="C3" s="118"/>
      <c r="D3" s="118"/>
      <c r="E3" s="118"/>
      <c r="F3" s="118"/>
      <c r="G3" s="118"/>
      <c r="H3" s="118"/>
      <c r="I3" s="118"/>
      <c r="J3" s="118"/>
      <c r="K3" s="118"/>
    </row>
    <row r="4" spans="2:11" ht="48.75" customHeight="1" x14ac:dyDescent="0.3">
      <c r="B4" s="119" t="s">
        <v>61</v>
      </c>
      <c r="C4" s="119"/>
      <c r="D4" s="119"/>
      <c r="E4" s="119"/>
      <c r="F4" s="119"/>
      <c r="G4" s="119"/>
      <c r="H4" s="119"/>
      <c r="I4" s="119"/>
      <c r="J4" s="119"/>
      <c r="K4" s="3"/>
    </row>
    <row r="5" spans="2:11" ht="15.75" x14ac:dyDescent="0.3">
      <c r="B5" s="3"/>
      <c r="C5" s="3"/>
      <c r="D5" s="3"/>
      <c r="E5" s="3"/>
      <c r="F5" s="3"/>
      <c r="G5" s="3"/>
      <c r="H5" s="3"/>
      <c r="I5" s="3"/>
      <c r="J5" s="3"/>
      <c r="K5" s="3"/>
    </row>
    <row r="6" spans="2:11" ht="43.5" customHeight="1" x14ac:dyDescent="0.3">
      <c r="B6" s="121" t="s">
        <v>43</v>
      </c>
      <c r="C6" s="120" t="s">
        <v>151</v>
      </c>
      <c r="D6" s="120"/>
      <c r="E6" s="120"/>
      <c r="F6" s="120"/>
      <c r="G6" s="120"/>
      <c r="H6" s="120"/>
      <c r="I6" s="3"/>
      <c r="J6" s="3"/>
      <c r="K6" s="3"/>
    </row>
    <row r="7" spans="2:11" ht="17.25" thickBot="1" x14ac:dyDescent="0.35">
      <c r="B7" s="122"/>
      <c r="C7" s="19" t="s">
        <v>4</v>
      </c>
      <c r="D7" s="20" t="s">
        <v>0</v>
      </c>
      <c r="E7" s="20" t="s">
        <v>1</v>
      </c>
      <c r="F7" s="20" t="s">
        <v>2</v>
      </c>
      <c r="G7" s="28" t="s">
        <v>11</v>
      </c>
      <c r="H7" s="32" t="s">
        <v>9</v>
      </c>
      <c r="I7" s="3"/>
      <c r="J7" s="3"/>
      <c r="K7" s="3"/>
    </row>
    <row r="8" spans="2:11" ht="17.25" thickTop="1" thickBot="1" x14ac:dyDescent="0.35">
      <c r="B8" s="76" t="s">
        <v>45</v>
      </c>
      <c r="C8" s="103">
        <f>SUM(C9:C25)</f>
        <v>85</v>
      </c>
      <c r="D8" s="103">
        <f t="shared" ref="D8:G8" si="0">SUM(D9:D25)</f>
        <v>58</v>
      </c>
      <c r="E8" s="103">
        <f t="shared" si="0"/>
        <v>169</v>
      </c>
      <c r="F8" s="103">
        <f t="shared" si="0"/>
        <v>59</v>
      </c>
      <c r="G8" s="103">
        <f t="shared" si="0"/>
        <v>9</v>
      </c>
      <c r="H8" s="104">
        <f>SUM(C8:G8)</f>
        <v>380</v>
      </c>
      <c r="I8" s="3"/>
      <c r="J8" s="3"/>
      <c r="K8" s="3"/>
    </row>
    <row r="9" spans="2:11" ht="16.5" x14ac:dyDescent="0.3">
      <c r="B9" s="81" t="s">
        <v>130</v>
      </c>
      <c r="C9" s="83">
        <v>2</v>
      </c>
      <c r="D9" s="84">
        <v>2</v>
      </c>
      <c r="E9" s="84">
        <v>0</v>
      </c>
      <c r="F9" s="84">
        <v>0</v>
      </c>
      <c r="G9" s="85">
        <v>0</v>
      </c>
      <c r="H9" s="89">
        <f>SUM(C9:G9)</f>
        <v>4</v>
      </c>
      <c r="I9" s="3"/>
      <c r="J9" s="3"/>
      <c r="K9" s="3"/>
    </row>
    <row r="10" spans="2:11" ht="16.5" x14ac:dyDescent="0.3">
      <c r="B10" s="82" t="s">
        <v>142</v>
      </c>
      <c r="C10" s="86">
        <v>0</v>
      </c>
      <c r="D10" s="86">
        <v>0</v>
      </c>
      <c r="E10" s="86">
        <v>1</v>
      </c>
      <c r="F10" s="86">
        <v>0</v>
      </c>
      <c r="G10" s="86">
        <v>0</v>
      </c>
      <c r="H10" s="89">
        <f t="shared" ref="H10:H25" si="1">SUM(C10:G10)</f>
        <v>1</v>
      </c>
      <c r="I10" s="3"/>
      <c r="J10" s="3"/>
      <c r="K10" s="3"/>
    </row>
    <row r="11" spans="2:11" ht="16.5" x14ac:dyDescent="0.3">
      <c r="B11" s="82" t="s">
        <v>44</v>
      </c>
      <c r="C11" s="86">
        <v>2</v>
      </c>
      <c r="D11" s="87">
        <v>1</v>
      </c>
      <c r="E11" s="87">
        <v>2</v>
      </c>
      <c r="F11" s="87">
        <v>3</v>
      </c>
      <c r="G11" s="88">
        <v>0</v>
      </c>
      <c r="H11" s="89">
        <f t="shared" si="1"/>
        <v>8</v>
      </c>
      <c r="I11" s="3"/>
      <c r="J11" s="3"/>
      <c r="K11" s="3"/>
    </row>
    <row r="12" spans="2:11" ht="16.5" x14ac:dyDescent="0.3">
      <c r="B12" s="82" t="s">
        <v>144</v>
      </c>
      <c r="C12" s="86">
        <v>0</v>
      </c>
      <c r="D12" s="86">
        <v>0</v>
      </c>
      <c r="E12" s="86">
        <v>0</v>
      </c>
      <c r="F12" s="86">
        <v>1</v>
      </c>
      <c r="G12" s="86">
        <v>0</v>
      </c>
      <c r="H12" s="89">
        <f t="shared" si="1"/>
        <v>1</v>
      </c>
      <c r="I12" s="3"/>
      <c r="J12" s="3"/>
      <c r="K12" s="3"/>
    </row>
    <row r="13" spans="2:11" ht="16.5" x14ac:dyDescent="0.3">
      <c r="B13" s="82" t="s">
        <v>50</v>
      </c>
      <c r="C13" s="86">
        <v>0</v>
      </c>
      <c r="D13" s="86">
        <v>0</v>
      </c>
      <c r="E13" s="86">
        <v>0</v>
      </c>
      <c r="F13" s="86">
        <v>0</v>
      </c>
      <c r="G13" s="86">
        <v>0</v>
      </c>
      <c r="H13" s="89">
        <f t="shared" si="1"/>
        <v>0</v>
      </c>
      <c r="I13" s="3"/>
      <c r="J13" s="93"/>
      <c r="K13" s="3"/>
    </row>
    <row r="14" spans="2:11" ht="16.5" x14ac:dyDescent="0.3">
      <c r="B14" s="82" t="s">
        <v>145</v>
      </c>
      <c r="C14" s="86">
        <v>0</v>
      </c>
      <c r="D14" s="86">
        <v>0</v>
      </c>
      <c r="E14" s="86">
        <v>0</v>
      </c>
      <c r="F14" s="86">
        <v>0</v>
      </c>
      <c r="G14" s="86">
        <v>0</v>
      </c>
      <c r="H14" s="89">
        <f t="shared" si="1"/>
        <v>0</v>
      </c>
      <c r="I14" s="3"/>
      <c r="J14" s="3"/>
      <c r="K14" s="3"/>
    </row>
    <row r="15" spans="2:11" ht="16.5" x14ac:dyDescent="0.3">
      <c r="B15" s="82" t="s">
        <v>131</v>
      </c>
      <c r="C15" s="86">
        <v>65</v>
      </c>
      <c r="D15" s="87">
        <v>45</v>
      </c>
      <c r="E15" s="87">
        <v>41</v>
      </c>
      <c r="F15" s="87">
        <v>19</v>
      </c>
      <c r="G15" s="88">
        <v>5</v>
      </c>
      <c r="H15" s="89">
        <f t="shared" si="1"/>
        <v>175</v>
      </c>
      <c r="I15" s="3"/>
      <c r="J15" s="3"/>
      <c r="K15" s="3"/>
    </row>
    <row r="16" spans="2:11" ht="16.5" x14ac:dyDescent="0.3">
      <c r="B16" s="82" t="s">
        <v>132</v>
      </c>
      <c r="C16" s="86">
        <v>0</v>
      </c>
      <c r="D16" s="87">
        <v>2</v>
      </c>
      <c r="E16" s="87">
        <v>1</v>
      </c>
      <c r="F16" s="87">
        <v>1</v>
      </c>
      <c r="G16" s="88">
        <v>1</v>
      </c>
      <c r="H16" s="89">
        <f t="shared" si="1"/>
        <v>5</v>
      </c>
      <c r="I16" s="3"/>
      <c r="J16" s="3"/>
      <c r="K16" s="3"/>
    </row>
    <row r="17" spans="2:11" ht="16.5" x14ac:dyDescent="0.3">
      <c r="B17" s="82" t="s">
        <v>133</v>
      </c>
      <c r="C17" s="86">
        <v>1</v>
      </c>
      <c r="D17" s="87">
        <v>0</v>
      </c>
      <c r="E17" s="87">
        <v>0</v>
      </c>
      <c r="F17" s="87">
        <v>1</v>
      </c>
      <c r="G17" s="88">
        <v>0</v>
      </c>
      <c r="H17" s="89">
        <f t="shared" si="1"/>
        <v>2</v>
      </c>
      <c r="I17" s="3"/>
      <c r="J17" s="3"/>
      <c r="K17" s="3"/>
    </row>
    <row r="18" spans="2:11" ht="16.5" x14ac:dyDescent="0.3">
      <c r="B18" s="82" t="s">
        <v>134</v>
      </c>
      <c r="C18" s="86">
        <v>0</v>
      </c>
      <c r="D18" s="87">
        <v>0</v>
      </c>
      <c r="E18" s="87">
        <v>9</v>
      </c>
      <c r="F18" s="87">
        <v>0</v>
      </c>
      <c r="G18" s="88">
        <v>0</v>
      </c>
      <c r="H18" s="89">
        <f t="shared" si="1"/>
        <v>9</v>
      </c>
      <c r="I18" s="3"/>
      <c r="J18" s="3"/>
      <c r="K18" s="3"/>
    </row>
    <row r="19" spans="2:11" ht="16.5" x14ac:dyDescent="0.3">
      <c r="B19" s="82" t="s">
        <v>135</v>
      </c>
      <c r="C19" s="86">
        <v>3</v>
      </c>
      <c r="D19" s="87">
        <v>3</v>
      </c>
      <c r="E19" s="87">
        <v>3</v>
      </c>
      <c r="F19" s="87">
        <v>4</v>
      </c>
      <c r="G19" s="88">
        <v>0</v>
      </c>
      <c r="H19" s="89">
        <f t="shared" si="1"/>
        <v>13</v>
      </c>
      <c r="I19" s="3"/>
      <c r="J19" s="3"/>
      <c r="K19" s="3"/>
    </row>
    <row r="20" spans="2:11" ht="16.5" x14ac:dyDescent="0.3">
      <c r="B20" s="82" t="s">
        <v>136</v>
      </c>
      <c r="C20" s="86">
        <v>0</v>
      </c>
      <c r="D20" s="87">
        <v>0</v>
      </c>
      <c r="E20" s="87">
        <v>1</v>
      </c>
      <c r="F20" s="87">
        <v>1</v>
      </c>
      <c r="G20" s="88">
        <v>0</v>
      </c>
      <c r="H20" s="89">
        <f t="shared" si="1"/>
        <v>2</v>
      </c>
      <c r="I20" s="3"/>
      <c r="J20" s="3"/>
      <c r="K20" s="3"/>
    </row>
    <row r="21" spans="2:11" ht="15.75" x14ac:dyDescent="0.3">
      <c r="B21" s="90" t="s">
        <v>137</v>
      </c>
      <c r="C21" s="91">
        <v>0</v>
      </c>
      <c r="D21" s="91">
        <v>2</v>
      </c>
      <c r="E21" s="91">
        <v>5</v>
      </c>
      <c r="F21" s="91">
        <v>12</v>
      </c>
      <c r="G21" s="92">
        <v>0</v>
      </c>
      <c r="H21" s="89">
        <f t="shared" si="1"/>
        <v>19</v>
      </c>
      <c r="I21" s="3"/>
      <c r="J21" s="3"/>
      <c r="K21" s="3"/>
    </row>
    <row r="22" spans="2:11" ht="15.75" x14ac:dyDescent="0.3">
      <c r="B22" s="90" t="s">
        <v>138</v>
      </c>
      <c r="C22" s="91">
        <v>8</v>
      </c>
      <c r="D22" s="91">
        <v>1</v>
      </c>
      <c r="E22" s="91">
        <v>60</v>
      </c>
      <c r="F22" s="91">
        <v>13</v>
      </c>
      <c r="G22" s="92">
        <v>1</v>
      </c>
      <c r="H22" s="89">
        <f t="shared" si="1"/>
        <v>83</v>
      </c>
      <c r="I22" s="3"/>
      <c r="J22" s="3"/>
      <c r="K22" s="3"/>
    </row>
    <row r="23" spans="2:11" ht="15.75" x14ac:dyDescent="0.3">
      <c r="B23" s="90" t="s">
        <v>139</v>
      </c>
      <c r="C23" s="91">
        <v>2</v>
      </c>
      <c r="D23" s="91">
        <v>2</v>
      </c>
      <c r="E23" s="91">
        <v>7</v>
      </c>
      <c r="F23" s="91">
        <v>3</v>
      </c>
      <c r="G23" s="92">
        <v>1</v>
      </c>
      <c r="H23" s="89">
        <f t="shared" si="1"/>
        <v>15</v>
      </c>
      <c r="I23" s="3"/>
      <c r="J23" s="3"/>
      <c r="K23" s="3"/>
    </row>
    <row r="24" spans="2:11" ht="15.75" x14ac:dyDescent="0.3">
      <c r="B24" s="90" t="s">
        <v>140</v>
      </c>
      <c r="C24" s="91">
        <v>2</v>
      </c>
      <c r="D24" s="91">
        <v>0</v>
      </c>
      <c r="E24" s="91">
        <v>38</v>
      </c>
      <c r="F24" s="91">
        <v>1</v>
      </c>
      <c r="G24" s="92">
        <v>1</v>
      </c>
      <c r="H24" s="89">
        <f t="shared" si="1"/>
        <v>42</v>
      </c>
      <c r="I24" s="3"/>
      <c r="J24" s="3"/>
      <c r="K24" s="3"/>
    </row>
    <row r="25" spans="2:11" ht="16.5" thickBot="1" x14ac:dyDescent="0.35">
      <c r="B25" s="90" t="s">
        <v>141</v>
      </c>
      <c r="C25" s="91">
        <v>0</v>
      </c>
      <c r="D25" s="91">
        <v>0</v>
      </c>
      <c r="E25" s="91">
        <v>1</v>
      </c>
      <c r="F25" s="91">
        <v>0</v>
      </c>
      <c r="G25" s="91">
        <v>0</v>
      </c>
      <c r="H25" s="105">
        <f t="shared" si="1"/>
        <v>1</v>
      </c>
      <c r="I25" s="3"/>
      <c r="J25" s="3"/>
      <c r="K25" s="3"/>
    </row>
    <row r="26" spans="2:11" ht="15.75" x14ac:dyDescent="0.3">
      <c r="B26" s="42" t="s">
        <v>46</v>
      </c>
      <c r="C26" s="68">
        <v>966</v>
      </c>
      <c r="D26" s="68">
        <v>1403</v>
      </c>
      <c r="E26" s="68">
        <v>1091</v>
      </c>
      <c r="F26" s="68">
        <v>1071</v>
      </c>
      <c r="G26" s="69">
        <v>221</v>
      </c>
      <c r="H26" s="77">
        <f>SUM(C26:G26)</f>
        <v>4752</v>
      </c>
      <c r="I26" s="3"/>
      <c r="J26" s="3"/>
      <c r="K26" s="3"/>
    </row>
    <row r="27" spans="2:11" ht="15.75" x14ac:dyDescent="0.3">
      <c r="B27" s="24" t="s">
        <v>47</v>
      </c>
      <c r="C27" s="70">
        <v>292</v>
      </c>
      <c r="D27" s="70">
        <v>684</v>
      </c>
      <c r="E27" s="70">
        <v>769</v>
      </c>
      <c r="F27" s="70">
        <v>550</v>
      </c>
      <c r="G27" s="71">
        <v>133</v>
      </c>
      <c r="H27" s="77">
        <f>SUM(C27:G27)</f>
        <v>2428</v>
      </c>
      <c r="I27" s="3"/>
      <c r="J27" s="3"/>
      <c r="K27" s="3"/>
    </row>
    <row r="28" spans="2:11" ht="15.75" x14ac:dyDescent="0.3">
      <c r="B28" s="24" t="s">
        <v>40</v>
      </c>
      <c r="C28" s="38">
        <v>253</v>
      </c>
      <c r="D28" s="38">
        <v>473</v>
      </c>
      <c r="E28" s="38">
        <v>588</v>
      </c>
      <c r="F28" s="38">
        <v>377</v>
      </c>
      <c r="G28" s="39">
        <v>75</v>
      </c>
      <c r="H28" s="77">
        <f t="shared" ref="H28:H29" si="2">SUM(C28:G28)</f>
        <v>1766</v>
      </c>
      <c r="I28" s="3"/>
      <c r="J28" s="3"/>
      <c r="K28" s="3"/>
    </row>
    <row r="29" spans="2:11" ht="15.75" x14ac:dyDescent="0.3">
      <c r="B29" s="24" t="s">
        <v>60</v>
      </c>
      <c r="C29" s="25">
        <v>20</v>
      </c>
      <c r="D29" s="25">
        <v>30</v>
      </c>
      <c r="E29" s="25">
        <v>35</v>
      </c>
      <c r="F29" s="25">
        <v>33</v>
      </c>
      <c r="G29" s="30">
        <v>3</v>
      </c>
      <c r="H29" s="77">
        <f t="shared" si="2"/>
        <v>121</v>
      </c>
      <c r="I29" s="3"/>
      <c r="J29" s="3"/>
      <c r="K29" s="3"/>
    </row>
    <row r="30" spans="2:11" ht="16.5" thickBot="1" x14ac:dyDescent="0.35">
      <c r="B30" s="40" t="s">
        <v>41</v>
      </c>
      <c r="C30" s="25">
        <v>89</v>
      </c>
      <c r="D30" s="25">
        <v>110</v>
      </c>
      <c r="E30" s="25">
        <v>139</v>
      </c>
      <c r="F30" s="25">
        <v>212</v>
      </c>
      <c r="G30" s="30">
        <v>7</v>
      </c>
      <c r="H30" s="77">
        <f>SUM(C30:G30)</f>
        <v>557</v>
      </c>
      <c r="I30" s="3"/>
      <c r="J30" s="3"/>
      <c r="K30" s="3"/>
    </row>
    <row r="31" spans="2:11" ht="15.75" x14ac:dyDescent="0.3">
      <c r="B31" s="15" t="s">
        <v>9</v>
      </c>
      <c r="C31" s="15">
        <f>SUM(C26:C30)</f>
        <v>1620</v>
      </c>
      <c r="D31" s="15">
        <f t="shared" ref="D31:G31" si="3">SUM(D26:D30)</f>
        <v>2700</v>
      </c>
      <c r="E31" s="15">
        <f t="shared" si="3"/>
        <v>2622</v>
      </c>
      <c r="F31" s="15">
        <f t="shared" si="3"/>
        <v>2243</v>
      </c>
      <c r="G31" s="15">
        <f t="shared" si="3"/>
        <v>439</v>
      </c>
      <c r="H31" s="78">
        <f>SUM(C31:G31)</f>
        <v>9624</v>
      </c>
      <c r="I31" s="3"/>
      <c r="J31" s="3"/>
      <c r="K31" s="3"/>
    </row>
    <row r="32" spans="2:11" ht="27" customHeight="1" x14ac:dyDescent="0.25">
      <c r="B32" s="116" t="s">
        <v>65</v>
      </c>
      <c r="C32" s="116"/>
      <c r="D32" s="116"/>
      <c r="E32" s="116"/>
      <c r="F32" s="116"/>
      <c r="G32" s="116"/>
      <c r="H32" s="116"/>
      <c r="I32" s="116"/>
      <c r="J32" s="116"/>
      <c r="K32" s="116"/>
    </row>
  </sheetData>
  <mergeCells count="5">
    <mergeCell ref="B3:K3"/>
    <mergeCell ref="B4:J4"/>
    <mergeCell ref="B6:B7"/>
    <mergeCell ref="C6:H6"/>
    <mergeCell ref="B32:K32"/>
  </mergeCells>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3:O33"/>
  <sheetViews>
    <sheetView showGridLines="0" workbookViewId="0"/>
  </sheetViews>
  <sheetFormatPr defaultRowHeight="15" x14ac:dyDescent="0.25"/>
  <cols>
    <col min="1" max="1" width="5" customWidth="1"/>
    <col min="2" max="2" width="45.28515625" customWidth="1"/>
    <col min="3" max="5" width="17" customWidth="1"/>
    <col min="6" max="8" width="16.85546875" customWidth="1"/>
    <col min="11" max="11" width="15.42578125" bestFit="1" customWidth="1"/>
    <col min="12" max="16" width="11" bestFit="1" customWidth="1"/>
    <col min="17" max="17" width="9.7109375" bestFit="1" customWidth="1"/>
  </cols>
  <sheetData>
    <row r="3" spans="2:15" ht="27" x14ac:dyDescent="0.45">
      <c r="B3" s="118" t="s">
        <v>124</v>
      </c>
      <c r="C3" s="118"/>
      <c r="D3" s="118"/>
      <c r="E3" s="118"/>
      <c r="F3" s="118"/>
      <c r="G3" s="118"/>
      <c r="H3" s="118"/>
      <c r="I3" s="118"/>
      <c r="J3" s="118"/>
      <c r="K3" s="118"/>
    </row>
    <row r="4" spans="2:15" s="3" customFormat="1" ht="48.75" customHeight="1" x14ac:dyDescent="0.3">
      <c r="B4" s="119" t="s">
        <v>62</v>
      </c>
      <c r="C4" s="119"/>
      <c r="D4" s="119"/>
      <c r="E4" s="119"/>
      <c r="F4" s="119"/>
      <c r="G4" s="119"/>
      <c r="H4" s="119"/>
      <c r="I4" s="119"/>
      <c r="J4" s="119"/>
      <c r="K4" s="119"/>
    </row>
    <row r="6" spans="2:15" ht="16.5" thickBot="1" x14ac:dyDescent="0.35">
      <c r="B6" s="21" t="s">
        <v>42</v>
      </c>
      <c r="C6" s="12">
        <v>44952</v>
      </c>
      <c r="D6" s="12">
        <v>44980</v>
      </c>
      <c r="E6" s="12">
        <v>45015</v>
      </c>
      <c r="F6" s="12">
        <v>45043</v>
      </c>
      <c r="G6" s="12">
        <v>45071</v>
      </c>
      <c r="H6" s="12">
        <v>45106</v>
      </c>
    </row>
    <row r="7" spans="2:15" ht="17.25" thickTop="1" thickBot="1" x14ac:dyDescent="0.35">
      <c r="B7" s="79" t="s">
        <v>45</v>
      </c>
      <c r="C7" s="80">
        <v>0.19393228293664097</v>
      </c>
      <c r="D7" s="80">
        <v>0.19253306546124227</v>
      </c>
      <c r="E7" s="80">
        <v>0.19520081688223281</v>
      </c>
      <c r="F7" s="80">
        <v>0.19007569386038689</v>
      </c>
      <c r="G7" s="80">
        <v>0.1904602510460251</v>
      </c>
      <c r="H7" s="80">
        <v>0.19046828296247095</v>
      </c>
    </row>
    <row r="8" spans="2:15" ht="15.75" x14ac:dyDescent="0.3">
      <c r="B8" s="81" t="s">
        <v>141</v>
      </c>
      <c r="C8" s="106">
        <v>6.0501296456352636E-3</v>
      </c>
      <c r="D8" s="106">
        <v>6.0869565217391303E-3</v>
      </c>
      <c r="E8" s="106">
        <v>5.2310374891020054E-3</v>
      </c>
      <c r="F8" s="106">
        <v>5.3097345132743362E-3</v>
      </c>
      <c r="G8" s="106">
        <v>5.272407732864675E-3</v>
      </c>
      <c r="H8" s="106">
        <v>6.9747166521360072E-3</v>
      </c>
    </row>
    <row r="9" spans="2:15" ht="15.75" x14ac:dyDescent="0.3">
      <c r="B9" s="82" t="s">
        <v>140</v>
      </c>
      <c r="C9" s="106">
        <v>3.5436473638720829E-2</v>
      </c>
      <c r="D9" s="106">
        <v>3.3913043478260872E-2</v>
      </c>
      <c r="E9" s="106">
        <v>3.3129904097646032E-2</v>
      </c>
      <c r="F9" s="106">
        <v>2.9203539823008849E-2</v>
      </c>
      <c r="G9" s="106">
        <v>3.6906854130052721E-2</v>
      </c>
      <c r="H9" s="106">
        <v>3.7489102005231034E-2</v>
      </c>
      <c r="J9" s="94"/>
      <c r="K9" s="94"/>
      <c r="L9" s="94"/>
      <c r="M9" s="94"/>
      <c r="N9" s="94"/>
      <c r="O9" s="94"/>
    </row>
    <row r="10" spans="2:15" ht="15.75" x14ac:dyDescent="0.3">
      <c r="B10" s="82" t="s">
        <v>139</v>
      </c>
      <c r="C10" s="106">
        <v>7.7787381158167671E-3</v>
      </c>
      <c r="D10" s="106">
        <v>6.956521739130435E-3</v>
      </c>
      <c r="E10" s="106">
        <v>6.1028770706190059E-3</v>
      </c>
      <c r="F10" s="106">
        <v>7.0796460176991149E-3</v>
      </c>
      <c r="G10" s="106">
        <v>6.1511423550087872E-3</v>
      </c>
      <c r="H10" s="106">
        <v>9.5902353966870104E-3</v>
      </c>
    </row>
    <row r="11" spans="2:15" ht="15.75" x14ac:dyDescent="0.3">
      <c r="B11" s="82" t="s">
        <v>138</v>
      </c>
      <c r="C11" s="106">
        <v>6.3958513396715641E-2</v>
      </c>
      <c r="D11" s="106">
        <v>7.0434782608695651E-2</v>
      </c>
      <c r="E11" s="106">
        <v>7.0619006102877066E-2</v>
      </c>
      <c r="F11" s="106">
        <v>6.2831858407079652E-2</v>
      </c>
      <c r="G11" s="106">
        <v>6.5026362038664326E-2</v>
      </c>
      <c r="H11" s="106">
        <v>6.8003487358326065E-2</v>
      </c>
    </row>
    <row r="12" spans="2:15" ht="15.75" x14ac:dyDescent="0.3">
      <c r="B12" s="82" t="s">
        <v>137</v>
      </c>
      <c r="C12" s="106">
        <v>1.2100259291270527E-2</v>
      </c>
      <c r="D12" s="106">
        <v>1.1304347826086957E-2</v>
      </c>
      <c r="E12" s="106">
        <v>7.8465562336530077E-3</v>
      </c>
      <c r="F12" s="106">
        <v>8.8495575221238937E-3</v>
      </c>
      <c r="G12" s="106">
        <v>9.6660808435852369E-3</v>
      </c>
      <c r="H12" s="106">
        <v>1.2205754141238012E-2</v>
      </c>
    </row>
    <row r="13" spans="2:15" ht="15.75" x14ac:dyDescent="0.3">
      <c r="B13" s="82" t="s">
        <v>136</v>
      </c>
      <c r="C13" s="106">
        <v>3.4572169403630079E-3</v>
      </c>
      <c r="D13" s="106">
        <v>2.6086956521739132E-3</v>
      </c>
      <c r="E13" s="106">
        <v>1.7436791630340018E-3</v>
      </c>
      <c r="F13" s="106">
        <v>2.6548672566371681E-3</v>
      </c>
      <c r="G13" s="106">
        <v>3.5149384885764497E-3</v>
      </c>
      <c r="H13" s="106">
        <v>2.6155187445510027E-3</v>
      </c>
    </row>
    <row r="14" spans="2:15" ht="15.75" x14ac:dyDescent="0.3">
      <c r="B14" s="82" t="s">
        <v>135</v>
      </c>
      <c r="C14" s="106">
        <v>1.2964563526361279E-2</v>
      </c>
      <c r="D14" s="106">
        <v>1.391304347826087E-2</v>
      </c>
      <c r="E14" s="106">
        <v>1.5693112467306015E-2</v>
      </c>
      <c r="F14" s="106">
        <v>1.5929203539823009E-2</v>
      </c>
      <c r="G14" s="106">
        <v>1.9332161687170474E-2</v>
      </c>
      <c r="H14" s="106">
        <v>1.9180470793374021E-2</v>
      </c>
    </row>
    <row r="15" spans="2:15" ht="15.75" x14ac:dyDescent="0.3">
      <c r="B15" s="82" t="s">
        <v>134</v>
      </c>
      <c r="C15" s="106">
        <v>3.3707865168539325E-2</v>
      </c>
      <c r="D15" s="106">
        <v>3.3043478260869563E-2</v>
      </c>
      <c r="E15" s="106">
        <v>3.4873583260680033E-2</v>
      </c>
      <c r="F15" s="106">
        <v>3.1858407079646017E-2</v>
      </c>
      <c r="G15" s="106">
        <v>2.9876977152899824E-2</v>
      </c>
      <c r="H15" s="106">
        <v>2.964254577157803E-2</v>
      </c>
    </row>
    <row r="16" spans="2:15" ht="15.75" x14ac:dyDescent="0.3">
      <c r="B16" s="82" t="s">
        <v>133</v>
      </c>
      <c r="C16" s="106">
        <v>1.4693171996542784E-2</v>
      </c>
      <c r="D16" s="106">
        <v>1.7391304347826087E-2</v>
      </c>
      <c r="E16" s="106">
        <v>1.5693112467306015E-2</v>
      </c>
      <c r="F16" s="106">
        <v>1.5929203539823009E-2</v>
      </c>
      <c r="G16" s="106">
        <v>1.7574692442882251E-2</v>
      </c>
      <c r="H16" s="106">
        <v>1.5693112467306015E-2</v>
      </c>
    </row>
    <row r="17" spans="2:10" ht="15.75" x14ac:dyDescent="0.3">
      <c r="B17" s="82" t="s">
        <v>132</v>
      </c>
      <c r="C17" s="106">
        <v>4.49438202247191E-2</v>
      </c>
      <c r="D17" s="106">
        <v>4.3478260869565216E-2</v>
      </c>
      <c r="E17" s="106">
        <v>4.3591979075850044E-2</v>
      </c>
      <c r="F17" s="106">
        <v>4.4247787610619468E-2</v>
      </c>
      <c r="G17" s="106">
        <v>3.8664323374340948E-2</v>
      </c>
      <c r="H17" s="106">
        <v>3.5745422842197033E-2</v>
      </c>
    </row>
    <row r="18" spans="2:10" ht="15.75" x14ac:dyDescent="0.3">
      <c r="B18" s="82" t="s">
        <v>158</v>
      </c>
      <c r="C18" s="106">
        <v>8.6430423509075197E-4</v>
      </c>
      <c r="D18" s="106">
        <v>8.6956521739130438E-4</v>
      </c>
      <c r="E18" s="106">
        <v>8.7183958151700091E-4</v>
      </c>
      <c r="F18" s="106">
        <v>0</v>
      </c>
      <c r="G18" s="106">
        <v>0</v>
      </c>
      <c r="H18" s="106">
        <v>0</v>
      </c>
    </row>
    <row r="19" spans="2:10" ht="15.75" x14ac:dyDescent="0.3">
      <c r="B19" s="82" t="s">
        <v>131</v>
      </c>
      <c r="C19" s="106">
        <v>0.72342264477095941</v>
      </c>
      <c r="D19" s="106">
        <v>0.7182608695652174</v>
      </c>
      <c r="E19" s="106">
        <v>0.72537053182214473</v>
      </c>
      <c r="F19" s="106">
        <v>0.73362831858407085</v>
      </c>
      <c r="G19" s="106">
        <v>0.72671353251318105</v>
      </c>
      <c r="H19" s="106">
        <v>0.72449869224062768</v>
      </c>
    </row>
    <row r="20" spans="2:10" ht="15.75" x14ac:dyDescent="0.3">
      <c r="B20" s="82" t="s">
        <v>143</v>
      </c>
      <c r="C20" s="106">
        <v>8.6430423509075197E-4</v>
      </c>
      <c r="D20" s="106">
        <v>8.6956521739130438E-4</v>
      </c>
      <c r="E20" s="106">
        <v>8.7183958151700091E-4</v>
      </c>
      <c r="F20" s="106">
        <v>8.8495575221238937E-4</v>
      </c>
      <c r="G20" s="106">
        <v>8.7873462214411243E-4</v>
      </c>
      <c r="H20" s="106">
        <v>0</v>
      </c>
    </row>
    <row r="21" spans="2:10" ht="15.75" x14ac:dyDescent="0.3">
      <c r="B21" s="82" t="s">
        <v>50</v>
      </c>
      <c r="C21" s="106">
        <v>8.6430423509075197E-4</v>
      </c>
      <c r="D21" s="106">
        <v>8.6956521739130438E-4</v>
      </c>
      <c r="E21" s="106">
        <v>8.7183958151700091E-4</v>
      </c>
      <c r="F21" s="106">
        <v>8.8495575221238937E-4</v>
      </c>
      <c r="G21" s="106">
        <v>8.7873462214411243E-4</v>
      </c>
      <c r="H21" s="106">
        <v>0</v>
      </c>
    </row>
    <row r="22" spans="2:10" ht="15.75" x14ac:dyDescent="0.3">
      <c r="B22" s="82" t="s">
        <v>144</v>
      </c>
      <c r="C22" s="106">
        <v>0</v>
      </c>
      <c r="D22" s="106">
        <v>0</v>
      </c>
      <c r="E22" s="106">
        <v>0</v>
      </c>
      <c r="F22" s="106">
        <v>0</v>
      </c>
      <c r="G22" s="106">
        <v>8.7873462214411243E-4</v>
      </c>
      <c r="H22" s="106">
        <v>0</v>
      </c>
    </row>
    <row r="23" spans="2:10" ht="15.75" x14ac:dyDescent="0.3">
      <c r="B23" s="82" t="s">
        <v>159</v>
      </c>
      <c r="C23" s="106">
        <v>8.6430423509075197E-4</v>
      </c>
      <c r="D23" s="106">
        <v>8.6956521739130438E-4</v>
      </c>
      <c r="E23" s="106">
        <v>8.7183958151700091E-4</v>
      </c>
      <c r="F23" s="106">
        <v>8.8495575221238937E-4</v>
      </c>
      <c r="G23" s="106">
        <v>8.7873462214411243E-4</v>
      </c>
      <c r="H23" s="106">
        <v>8.7183958151700091E-4</v>
      </c>
    </row>
    <row r="24" spans="2:10" ht="15.75" x14ac:dyDescent="0.3">
      <c r="B24" s="82" t="s">
        <v>44</v>
      </c>
      <c r="C24" s="106">
        <v>2.5929127052722559E-2</v>
      </c>
      <c r="D24" s="106">
        <v>2.782608695652174E-2</v>
      </c>
      <c r="E24" s="106">
        <v>2.7898866608544029E-2</v>
      </c>
      <c r="F24" s="106">
        <v>3.0973451327433628E-2</v>
      </c>
      <c r="G24" s="106">
        <v>2.8998242530755711E-2</v>
      </c>
      <c r="H24" s="106">
        <v>2.6155187445510025E-2</v>
      </c>
      <c r="J24" s="94"/>
    </row>
    <row r="25" spans="2:10" ht="15.75" x14ac:dyDescent="0.3">
      <c r="B25" s="82" t="s">
        <v>142</v>
      </c>
      <c r="C25" s="106">
        <v>8.6430423509075197E-4</v>
      </c>
      <c r="D25" s="106">
        <v>1.7391304347826088E-3</v>
      </c>
      <c r="E25" s="106">
        <v>1.7436791630340018E-3</v>
      </c>
      <c r="F25" s="106">
        <v>8.8495575221238937E-4</v>
      </c>
      <c r="G25" s="106">
        <v>8.7873462214411243E-4</v>
      </c>
      <c r="H25" s="106">
        <v>0</v>
      </c>
    </row>
    <row r="26" spans="2:10" ht="16.5" thickBot="1" x14ac:dyDescent="0.35">
      <c r="B26" s="82" t="s">
        <v>130</v>
      </c>
      <c r="C26" s="106">
        <v>1.2100259291270527E-2</v>
      </c>
      <c r="D26" s="106">
        <v>1.0434782608695653E-2</v>
      </c>
      <c r="E26" s="106">
        <v>7.8465562336530077E-3</v>
      </c>
      <c r="F26" s="106">
        <v>8.8495575221238937E-3</v>
      </c>
      <c r="G26" s="106">
        <v>8.7873462214411256E-3</v>
      </c>
      <c r="H26" s="106">
        <v>1.1333914559721011E-2</v>
      </c>
    </row>
    <row r="27" spans="2:10" ht="16.5" thickBot="1" x14ac:dyDescent="0.35">
      <c r="B27" s="42" t="s">
        <v>46</v>
      </c>
      <c r="C27" s="72">
        <v>0.46295675494468658</v>
      </c>
      <c r="D27" s="72">
        <v>0.46509291813159215</v>
      </c>
      <c r="E27" s="72">
        <v>0.45983662355343774</v>
      </c>
      <c r="F27" s="72">
        <v>0.46341463414634149</v>
      </c>
      <c r="G27" s="72">
        <v>0.46276150627615065</v>
      </c>
      <c r="H27" s="72">
        <v>0.45699103287944204</v>
      </c>
    </row>
    <row r="28" spans="2:10" ht="16.5" thickTop="1" x14ac:dyDescent="0.3">
      <c r="B28" s="24" t="s">
        <v>47</v>
      </c>
      <c r="C28" s="63">
        <v>0.30036875628561849</v>
      </c>
      <c r="D28" s="63">
        <v>0.29817512137954127</v>
      </c>
      <c r="E28" s="63">
        <v>0.30122532334921714</v>
      </c>
      <c r="F28" s="63">
        <v>0.29857022708158115</v>
      </c>
      <c r="G28" s="63">
        <v>0.30527196652719663</v>
      </c>
      <c r="H28" s="63">
        <v>0.31019594818997009</v>
      </c>
    </row>
    <row r="29" spans="2:10" ht="15.75" x14ac:dyDescent="0.3">
      <c r="B29" s="24" t="s">
        <v>40</v>
      </c>
      <c r="C29" s="64">
        <v>2.1119678176332552E-2</v>
      </c>
      <c r="D29" s="64">
        <v>2.343880796919471E-2</v>
      </c>
      <c r="E29" s="64">
        <v>2.2974812797821646E-2</v>
      </c>
      <c r="F29" s="64">
        <v>2.2035323801513879E-2</v>
      </c>
      <c r="G29" s="64">
        <v>2.0920502092050208E-2</v>
      </c>
      <c r="H29" s="64">
        <v>2.0923281301893058E-2</v>
      </c>
    </row>
    <row r="30" spans="2:10" ht="15.75" x14ac:dyDescent="0.3">
      <c r="B30" s="24" t="s">
        <v>53</v>
      </c>
      <c r="C30" s="67">
        <v>8.3808246731478374E-4</v>
      </c>
      <c r="D30" s="67">
        <v>1.0045203415369162E-3</v>
      </c>
      <c r="E30" s="67">
        <v>1.5316541865214432E-3</v>
      </c>
      <c r="F30" s="67">
        <v>2.0185029436501261E-3</v>
      </c>
      <c r="G30" s="67">
        <v>1.3389121338912135E-3</v>
      </c>
      <c r="H30" s="67">
        <v>2.3248090335436732E-3</v>
      </c>
    </row>
    <row r="31" spans="2:10" ht="16.5" thickBot="1" x14ac:dyDescent="0.35">
      <c r="B31" s="40" t="s">
        <v>54</v>
      </c>
      <c r="C31" s="64">
        <v>2.0784445189406638E-2</v>
      </c>
      <c r="D31" s="64">
        <v>1.9755566716892683E-2</v>
      </c>
      <c r="E31" s="64">
        <v>1.9230769230769232E-2</v>
      </c>
      <c r="F31" s="64">
        <v>2.3885618166526491E-2</v>
      </c>
      <c r="G31" s="64">
        <v>1.9246861924686193E-2</v>
      </c>
      <c r="H31" s="64">
        <v>1.9096645632680171E-2</v>
      </c>
    </row>
    <row r="32" spans="2:10" ht="15.75" x14ac:dyDescent="0.3">
      <c r="B32" s="15" t="s">
        <v>9</v>
      </c>
      <c r="C32" s="66">
        <f t="shared" ref="C32:H32" si="0">SUM(C27:C31,C7)</f>
        <v>0.99999999999999989</v>
      </c>
      <c r="D32" s="66">
        <f t="shared" si="0"/>
        <v>1</v>
      </c>
      <c r="E32" s="66">
        <f t="shared" si="0"/>
        <v>1.0000000000000002</v>
      </c>
      <c r="F32" s="66">
        <f t="shared" si="0"/>
        <v>1</v>
      </c>
      <c r="G32" s="66">
        <f t="shared" si="0"/>
        <v>1</v>
      </c>
      <c r="H32" s="66">
        <f t="shared" si="0"/>
        <v>1</v>
      </c>
    </row>
    <row r="33" spans="2:11" ht="66" customHeight="1" x14ac:dyDescent="0.25">
      <c r="B33" s="116" t="s">
        <v>103</v>
      </c>
      <c r="C33" s="116"/>
      <c r="D33" s="116"/>
      <c r="E33" s="116"/>
      <c r="F33" s="116"/>
      <c r="G33" s="116"/>
      <c r="H33" s="116"/>
      <c r="I33" s="116"/>
      <c r="J33" s="116"/>
      <c r="K33" s="116"/>
    </row>
  </sheetData>
  <mergeCells count="3">
    <mergeCell ref="B3:K3"/>
    <mergeCell ref="B4:K4"/>
    <mergeCell ref="B33:K3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3:L35"/>
  <sheetViews>
    <sheetView showGridLines="0" zoomScale="110" zoomScaleNormal="110" workbookViewId="0"/>
  </sheetViews>
  <sheetFormatPr defaultRowHeight="15" x14ac:dyDescent="0.25"/>
  <cols>
    <col min="1" max="1" width="5" customWidth="1"/>
    <col min="2" max="2" width="53.42578125" customWidth="1"/>
    <col min="3" max="8" width="15.140625" customWidth="1"/>
    <col min="9" max="9" width="9.28515625" customWidth="1"/>
    <col min="10" max="10" width="26" customWidth="1"/>
    <col min="11" max="16" width="9.7109375" bestFit="1" customWidth="1"/>
  </cols>
  <sheetData>
    <row r="3" spans="2:12" ht="27" x14ac:dyDescent="0.45">
      <c r="B3" s="118" t="s">
        <v>113</v>
      </c>
      <c r="C3" s="118"/>
      <c r="D3" s="118"/>
      <c r="E3" s="118"/>
      <c r="F3" s="118"/>
      <c r="G3" s="118"/>
      <c r="H3" s="118"/>
      <c r="I3" s="118"/>
      <c r="J3" s="118"/>
      <c r="K3" s="118"/>
      <c r="L3" s="118"/>
    </row>
    <row r="4" spans="2:12" ht="312.75" customHeight="1" x14ac:dyDescent="0.3">
      <c r="B4" s="119" t="s">
        <v>114</v>
      </c>
      <c r="C4" s="119"/>
      <c r="D4" s="119"/>
      <c r="E4" s="119"/>
      <c r="F4" s="119"/>
      <c r="G4" s="119"/>
      <c r="H4" s="119"/>
      <c r="I4" s="119"/>
      <c r="J4" s="119"/>
      <c r="K4" s="119"/>
      <c r="L4" s="119"/>
    </row>
    <row r="5" spans="2:12" ht="15.75" x14ac:dyDescent="0.3">
      <c r="B5" s="3"/>
      <c r="C5" s="3"/>
      <c r="D5" s="3"/>
      <c r="E5" s="3"/>
      <c r="F5" s="3"/>
      <c r="G5" s="3"/>
      <c r="H5" s="3"/>
      <c r="I5" s="3"/>
      <c r="J5" s="3"/>
      <c r="K5" s="3"/>
      <c r="L5" s="3"/>
    </row>
    <row r="6" spans="2:12" ht="16.5" thickBot="1" x14ac:dyDescent="0.35">
      <c r="B6" s="9" t="s">
        <v>67</v>
      </c>
      <c r="C6" s="12">
        <v>44952</v>
      </c>
      <c r="D6" s="12">
        <v>44980</v>
      </c>
      <c r="E6" s="12">
        <v>45015</v>
      </c>
      <c r="F6" s="12">
        <v>45043</v>
      </c>
      <c r="G6" s="12">
        <v>45071</v>
      </c>
      <c r="H6" s="12">
        <v>45106</v>
      </c>
    </row>
    <row r="7" spans="2:12" ht="16.5" thickTop="1" x14ac:dyDescent="0.3">
      <c r="B7" s="45" t="s">
        <v>68</v>
      </c>
      <c r="C7" s="74">
        <v>3.3270950301517986E-3</v>
      </c>
      <c r="D7" s="74">
        <v>5.1770552909505075E-3</v>
      </c>
      <c r="E7" s="74">
        <v>3.8022813688212928E-3</v>
      </c>
      <c r="F7" s="74">
        <v>3.9699122440451312E-3</v>
      </c>
      <c r="G7" s="74">
        <v>5.1398026315789477E-3</v>
      </c>
      <c r="H7" s="74">
        <v>3.2820512820512819E-3</v>
      </c>
    </row>
    <row r="8" spans="2:12" ht="15.75" x14ac:dyDescent="0.3">
      <c r="B8" s="46" t="s">
        <v>69</v>
      </c>
      <c r="C8" s="73">
        <v>1.039717196922437E-3</v>
      </c>
      <c r="D8" s="73">
        <v>1.8637399047421825E-3</v>
      </c>
      <c r="E8" s="73">
        <v>2.957329953527672E-3</v>
      </c>
      <c r="F8" s="73">
        <v>1.8804847471792729E-3</v>
      </c>
      <c r="G8" s="73">
        <v>1.0279605263157894E-3</v>
      </c>
      <c r="H8" s="73">
        <v>1.0256410256410256E-3</v>
      </c>
    </row>
    <row r="9" spans="2:12" ht="15.75" x14ac:dyDescent="0.3">
      <c r="B9" s="46" t="s">
        <v>70</v>
      </c>
      <c r="C9" s="73">
        <v>7.9018506966105212E-3</v>
      </c>
      <c r="D9" s="73">
        <v>1.0354110581901015E-2</v>
      </c>
      <c r="E9" s="73">
        <v>9.2944655682298261E-3</v>
      </c>
      <c r="F9" s="73">
        <v>8.3577099874634353E-3</v>
      </c>
      <c r="G9" s="73">
        <v>8.2236842105263153E-3</v>
      </c>
      <c r="H9" s="73">
        <v>8.82051282051282E-3</v>
      </c>
    </row>
    <row r="10" spans="2:12" ht="15.75" x14ac:dyDescent="0.3">
      <c r="B10" s="46" t="s">
        <v>71</v>
      </c>
      <c r="C10" s="73">
        <v>5.6144728633811605E-3</v>
      </c>
      <c r="D10" s="73">
        <v>4.5558086560364463E-3</v>
      </c>
      <c r="E10" s="73">
        <v>3.5910435149978876E-3</v>
      </c>
      <c r="F10" s="73">
        <v>4.1788549937317176E-3</v>
      </c>
      <c r="G10" s="73">
        <v>3.4950657894736842E-3</v>
      </c>
      <c r="H10" s="73">
        <v>2.6666666666666666E-3</v>
      </c>
    </row>
    <row r="11" spans="2:12" ht="15.75" x14ac:dyDescent="0.3">
      <c r="B11" s="46" t="s">
        <v>72</v>
      </c>
      <c r="C11" s="73">
        <v>2.0794343938448741E-4</v>
      </c>
      <c r="D11" s="73">
        <v>0</v>
      </c>
      <c r="E11" s="73">
        <v>2.1123785382340515E-4</v>
      </c>
      <c r="F11" s="73">
        <v>2.0894274968658589E-4</v>
      </c>
      <c r="G11" s="73">
        <v>0</v>
      </c>
      <c r="H11" s="73">
        <v>0</v>
      </c>
    </row>
    <row r="12" spans="2:12" ht="15.75" x14ac:dyDescent="0.3">
      <c r="B12" s="46" t="s">
        <v>108</v>
      </c>
      <c r="C12" s="73">
        <v>6.2383031815346226E-4</v>
      </c>
      <c r="D12" s="73">
        <v>4.1416442327604059E-4</v>
      </c>
      <c r="E12" s="73">
        <v>4.224757076468103E-4</v>
      </c>
      <c r="F12" s="73">
        <v>6.2682824905975758E-4</v>
      </c>
      <c r="G12" s="73">
        <v>4.1118421052631577E-4</v>
      </c>
      <c r="H12" s="73">
        <v>2.0512820512820512E-4</v>
      </c>
    </row>
    <row r="13" spans="2:12" ht="15.75" x14ac:dyDescent="0.3">
      <c r="B13" s="46" t="s">
        <v>73</v>
      </c>
      <c r="C13" s="73">
        <v>2.0794343938448741E-4</v>
      </c>
      <c r="D13" s="73">
        <v>0</v>
      </c>
      <c r="E13" s="73">
        <v>8.449514152936206E-4</v>
      </c>
      <c r="F13" s="73">
        <v>4.1788549937317178E-4</v>
      </c>
      <c r="G13" s="73">
        <v>4.1118421052631577E-4</v>
      </c>
      <c r="H13" s="73">
        <v>6.1538461538461541E-4</v>
      </c>
    </row>
    <row r="14" spans="2:12" ht="15.75" x14ac:dyDescent="0.3">
      <c r="B14" s="46" t="s">
        <v>74</v>
      </c>
      <c r="C14" s="73">
        <v>1.4348097317529632E-2</v>
      </c>
      <c r="D14" s="73">
        <v>1.3460343756471319E-2</v>
      </c>
      <c r="E14" s="73">
        <v>1.351922264469793E-2</v>
      </c>
      <c r="F14" s="73">
        <v>1.3790221479314668E-2</v>
      </c>
      <c r="G14" s="73">
        <v>1.3157894736842105E-2</v>
      </c>
      <c r="H14" s="73">
        <v>1.4153846153846154E-2</v>
      </c>
    </row>
    <row r="15" spans="2:12" ht="15.75" x14ac:dyDescent="0.3">
      <c r="B15" s="46" t="s">
        <v>75</v>
      </c>
      <c r="C15" s="73">
        <v>4.1588687876897482E-4</v>
      </c>
      <c r="D15" s="73">
        <v>6.2124663491406088E-4</v>
      </c>
      <c r="E15" s="73">
        <v>4.224757076468103E-4</v>
      </c>
      <c r="F15" s="73">
        <v>4.1788549937317178E-4</v>
      </c>
      <c r="G15" s="73">
        <v>0</v>
      </c>
      <c r="H15" s="73">
        <v>4.1025641025641023E-4</v>
      </c>
    </row>
    <row r="16" spans="2:12" ht="15.75" x14ac:dyDescent="0.3">
      <c r="B16" s="46" t="s">
        <v>76</v>
      </c>
      <c r="C16" s="73">
        <v>0</v>
      </c>
      <c r="D16" s="73">
        <v>0</v>
      </c>
      <c r="E16" s="73">
        <v>0</v>
      </c>
      <c r="F16" s="73">
        <v>0</v>
      </c>
      <c r="G16" s="73">
        <v>0</v>
      </c>
      <c r="H16" s="73">
        <v>0</v>
      </c>
    </row>
    <row r="17" spans="2:8" ht="15.75" x14ac:dyDescent="0.3">
      <c r="B17" s="46" t="s">
        <v>77</v>
      </c>
      <c r="C17" s="73">
        <v>2.2873778332293615E-3</v>
      </c>
      <c r="D17" s="73">
        <v>2.2779043280182231E-3</v>
      </c>
      <c r="E17" s="73">
        <v>2.3236163920574565E-3</v>
      </c>
      <c r="F17" s="73">
        <v>1.2536564981195152E-3</v>
      </c>
      <c r="G17" s="73">
        <v>1.2335526315789473E-3</v>
      </c>
      <c r="H17" s="73">
        <v>1.8461538461538461E-3</v>
      </c>
    </row>
    <row r="18" spans="2:8" ht="15.75" x14ac:dyDescent="0.3">
      <c r="B18" s="46" t="s">
        <v>78</v>
      </c>
      <c r="C18" s="73">
        <v>0.10147639841962985</v>
      </c>
      <c r="D18" s="73">
        <v>0.1041623524539242</v>
      </c>
      <c r="E18" s="73">
        <v>0.10604140261934938</v>
      </c>
      <c r="F18" s="73">
        <v>0.10718763058921855</v>
      </c>
      <c r="G18" s="73">
        <v>0.10773026315789473</v>
      </c>
      <c r="H18" s="73">
        <v>0.11138461538461539</v>
      </c>
    </row>
    <row r="19" spans="2:8" ht="15.75" x14ac:dyDescent="0.3">
      <c r="B19" s="46" t="s">
        <v>79</v>
      </c>
      <c r="C19" s="73">
        <v>0.30505302557704306</v>
      </c>
      <c r="D19" s="73">
        <v>0.30441085110788985</v>
      </c>
      <c r="E19" s="73">
        <v>0.30650612589776088</v>
      </c>
      <c r="F19" s="73">
        <v>0.30651901379022151</v>
      </c>
      <c r="G19" s="73">
        <v>0.30283717105263158</v>
      </c>
      <c r="H19" s="73">
        <v>0.29928205128205126</v>
      </c>
    </row>
    <row r="20" spans="2:8" ht="15.75" x14ac:dyDescent="0.3">
      <c r="B20" s="46" t="s">
        <v>80</v>
      </c>
      <c r="C20" s="73">
        <v>4.5331669785818256E-2</v>
      </c>
      <c r="D20" s="73">
        <v>4.5351004348726444E-2</v>
      </c>
      <c r="E20" s="73">
        <v>4.6683565694972541E-2</v>
      </c>
      <c r="F20" s="73">
        <v>4.450480568324279E-2</v>
      </c>
      <c r="G20" s="73">
        <v>4.3996710526315791E-2</v>
      </c>
      <c r="H20" s="73">
        <v>4.41025641025641E-2</v>
      </c>
    </row>
    <row r="21" spans="2:8" ht="15.75" x14ac:dyDescent="0.3">
      <c r="B21" s="46" t="s">
        <v>81</v>
      </c>
      <c r="C21" s="73">
        <v>7.0700769390725721E-3</v>
      </c>
      <c r="D21" s="73">
        <v>7.2478774073307106E-3</v>
      </c>
      <c r="E21" s="73">
        <v>7.3933248838191808E-3</v>
      </c>
      <c r="F21" s="73">
        <v>7.3129962390305059E-3</v>
      </c>
      <c r="G21" s="73">
        <v>7.4013157894736838E-3</v>
      </c>
      <c r="H21" s="73">
        <v>7.5897435897435894E-3</v>
      </c>
    </row>
    <row r="22" spans="2:8" ht="15.75" x14ac:dyDescent="0.3">
      <c r="B22" s="46" t="s">
        <v>82</v>
      </c>
      <c r="C22" s="73">
        <v>8.608858390517779E-2</v>
      </c>
      <c r="D22" s="73">
        <v>8.6974528887968527E-2</v>
      </c>
      <c r="E22" s="73">
        <v>9.3155893536121678E-2</v>
      </c>
      <c r="F22" s="73">
        <v>9.6113664855829506E-2</v>
      </c>
      <c r="G22" s="73">
        <v>9.5805921052631582E-2</v>
      </c>
      <c r="H22" s="73">
        <v>9.2923076923076928E-2</v>
      </c>
    </row>
    <row r="23" spans="2:8" ht="15.75" x14ac:dyDescent="0.3">
      <c r="B23" s="46" t="s">
        <v>83</v>
      </c>
      <c r="C23" s="73">
        <v>9.1495113329174461E-3</v>
      </c>
      <c r="D23" s="73">
        <v>8.2832884655208109E-3</v>
      </c>
      <c r="E23" s="73">
        <v>7.6045627376425855E-3</v>
      </c>
      <c r="F23" s="73">
        <v>6.8951107396573339E-3</v>
      </c>
      <c r="G23" s="73">
        <v>8.2236842105263153E-3</v>
      </c>
      <c r="H23" s="73">
        <v>8.2051282051282051E-3</v>
      </c>
    </row>
    <row r="24" spans="2:8" ht="15.75" x14ac:dyDescent="0.3">
      <c r="B24" s="46" t="s">
        <v>84</v>
      </c>
      <c r="C24" s="73">
        <v>0.17924724474942816</v>
      </c>
      <c r="D24" s="73">
        <v>0.17477738662248912</v>
      </c>
      <c r="E24" s="73">
        <v>0.17490494296577946</v>
      </c>
      <c r="F24" s="73">
        <v>0.17864605098203093</v>
      </c>
      <c r="G24" s="73">
        <v>0.16755756578947367</v>
      </c>
      <c r="H24" s="73">
        <v>0.16553846153846155</v>
      </c>
    </row>
    <row r="25" spans="2:8" ht="15.75" x14ac:dyDescent="0.3">
      <c r="B25" s="46" t="s">
        <v>85</v>
      </c>
      <c r="C25" s="73">
        <v>1.6219588271990017E-2</v>
      </c>
      <c r="D25" s="73">
        <v>1.5945330296127564E-2</v>
      </c>
      <c r="E25" s="73">
        <v>1.5209125475285171E-2</v>
      </c>
      <c r="F25" s="73">
        <v>1.3999164229001253E-2</v>
      </c>
      <c r="G25" s="73">
        <v>1.7475328947368422E-2</v>
      </c>
      <c r="H25" s="73">
        <v>1.805128205128205E-2</v>
      </c>
    </row>
    <row r="26" spans="2:8" ht="15.75" x14ac:dyDescent="0.3">
      <c r="B26" s="46" t="s">
        <v>86</v>
      </c>
      <c r="C26" s="73">
        <v>5.7808276148887505E-2</v>
      </c>
      <c r="D26" s="73">
        <v>5.8190101470283702E-2</v>
      </c>
      <c r="E26" s="73">
        <v>5.6400506970849175E-2</v>
      </c>
      <c r="F26" s="73">
        <v>5.4116172168825742E-2</v>
      </c>
      <c r="G26" s="73">
        <v>5.8182565789473686E-2</v>
      </c>
      <c r="H26" s="73">
        <v>5.9897435897435895E-2</v>
      </c>
    </row>
    <row r="27" spans="2:8" ht="15.75" x14ac:dyDescent="0.3">
      <c r="B27" s="46" t="s">
        <v>87</v>
      </c>
      <c r="C27" s="73">
        <v>9.2326887086712411E-2</v>
      </c>
      <c r="D27" s="73">
        <v>8.8217022157796643E-2</v>
      </c>
      <c r="E27" s="73">
        <v>8.5551330798479083E-2</v>
      </c>
      <c r="F27" s="73">
        <v>8.5457584621813618E-2</v>
      </c>
      <c r="G27" s="73">
        <v>8.7376644736842105E-2</v>
      </c>
      <c r="H27" s="73">
        <v>8.82051282051282E-2</v>
      </c>
    </row>
    <row r="28" spans="2:8" ht="15.75" x14ac:dyDescent="0.3">
      <c r="B28" s="46" t="s">
        <v>88</v>
      </c>
      <c r="C28" s="73">
        <v>2.0794343938448741E-4</v>
      </c>
      <c r="D28" s="73">
        <v>2.0708221163802029E-4</v>
      </c>
      <c r="E28" s="73">
        <v>2.1123785382340515E-4</v>
      </c>
      <c r="F28" s="73">
        <v>2.0894274968658589E-4</v>
      </c>
      <c r="G28" s="73">
        <v>0</v>
      </c>
      <c r="H28" s="73">
        <v>2.0512820512820512E-4</v>
      </c>
    </row>
    <row r="29" spans="2:8" ht="15.75" x14ac:dyDescent="0.3">
      <c r="B29" s="46" t="s">
        <v>89</v>
      </c>
      <c r="C29" s="73">
        <v>0</v>
      </c>
      <c r="D29" s="73">
        <v>0</v>
      </c>
      <c r="E29" s="73">
        <v>2.1123785382340515E-4</v>
      </c>
      <c r="F29" s="73">
        <v>2.0894274968658589E-4</v>
      </c>
      <c r="G29" s="73">
        <v>2.0559210526315788E-4</v>
      </c>
      <c r="H29" s="73">
        <v>0</v>
      </c>
    </row>
    <row r="30" spans="2:8" ht="15.75" x14ac:dyDescent="0.3">
      <c r="B30" s="46" t="s">
        <v>90</v>
      </c>
      <c r="C30" s="73">
        <v>1.2476606363069245E-3</v>
      </c>
      <c r="D30" s="73">
        <v>1.2424932698281218E-3</v>
      </c>
      <c r="E30" s="73">
        <v>1.9011406844106464E-3</v>
      </c>
      <c r="F30" s="73">
        <v>2.0894274968658588E-3</v>
      </c>
      <c r="G30" s="73">
        <v>1.8503289473684209E-3</v>
      </c>
      <c r="H30" s="73">
        <v>2.4615384615384616E-3</v>
      </c>
    </row>
    <row r="31" spans="2:8" ht="15.75" x14ac:dyDescent="0.3">
      <c r="B31" s="46" t="s">
        <v>91</v>
      </c>
      <c r="C31" s="73">
        <v>3.4726554377209402E-2</v>
      </c>
      <c r="D31" s="73">
        <v>3.7481880306481676E-2</v>
      </c>
      <c r="E31" s="73">
        <v>3.2108153781157583E-2</v>
      </c>
      <c r="F31" s="73">
        <v>3.4057668198913496E-2</v>
      </c>
      <c r="G31" s="73">
        <v>3.6389802631578948E-2</v>
      </c>
      <c r="H31" s="73">
        <v>4.1230769230769231E-2</v>
      </c>
    </row>
    <row r="32" spans="2:8" ht="15.75" x14ac:dyDescent="0.3">
      <c r="B32" s="24" t="s">
        <v>53</v>
      </c>
      <c r="C32" s="73">
        <v>1.2476606363069246E-2</v>
      </c>
      <c r="D32" s="73">
        <v>1.2424932698281217E-2</v>
      </c>
      <c r="E32" s="73">
        <v>1.436417405999155E-2</v>
      </c>
      <c r="F32" s="73">
        <v>1.4834935227747597E-2</v>
      </c>
      <c r="G32" s="73">
        <v>1.3157894736842105E-2</v>
      </c>
      <c r="H32" s="73">
        <v>1.3333333333333334E-2</v>
      </c>
    </row>
    <row r="33" spans="2:12" ht="16.5" thickBot="1" x14ac:dyDescent="0.35">
      <c r="B33" s="46" t="s">
        <v>94</v>
      </c>
      <c r="C33" s="73">
        <v>1.5595757953836557E-2</v>
      </c>
      <c r="D33" s="73">
        <v>1.6359494719403605E-2</v>
      </c>
      <c r="E33" s="73">
        <v>1.436417405999155E-2</v>
      </c>
      <c r="F33" s="73">
        <v>1.2745507730881738E-2</v>
      </c>
      <c r="G33" s="73">
        <v>1.8708881578947369E-2</v>
      </c>
      <c r="H33" s="73">
        <v>1.4564102564102564E-2</v>
      </c>
    </row>
    <row r="34" spans="2:12" ht="15.75" x14ac:dyDescent="0.3">
      <c r="B34" s="15" t="s">
        <v>9</v>
      </c>
      <c r="C34" s="66">
        <v>1</v>
      </c>
      <c r="D34" s="66">
        <v>1</v>
      </c>
      <c r="E34" s="66">
        <v>1</v>
      </c>
      <c r="F34" s="66">
        <v>1</v>
      </c>
      <c r="G34" s="66">
        <v>1</v>
      </c>
      <c r="H34" s="66">
        <v>1</v>
      </c>
    </row>
    <row r="35" spans="2:12" ht="69.75" customHeight="1" x14ac:dyDescent="0.25">
      <c r="B35" s="116" t="s">
        <v>104</v>
      </c>
      <c r="C35" s="117"/>
      <c r="D35" s="117"/>
      <c r="E35" s="117"/>
      <c r="F35" s="117"/>
      <c r="G35" s="117"/>
      <c r="H35" s="117"/>
      <c r="I35" s="117"/>
      <c r="J35" s="117"/>
      <c r="K35" s="117"/>
      <c r="L35" s="117"/>
    </row>
  </sheetData>
  <mergeCells count="3">
    <mergeCell ref="B3:L3"/>
    <mergeCell ref="B4:L4"/>
    <mergeCell ref="B35:L35"/>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3:K35"/>
  <sheetViews>
    <sheetView showGridLines="0" workbookViewId="0"/>
  </sheetViews>
  <sheetFormatPr defaultRowHeight="15" x14ac:dyDescent="0.25"/>
  <cols>
    <col min="1" max="1" width="5" customWidth="1"/>
    <col min="2" max="2" width="53.85546875" customWidth="1"/>
    <col min="3" max="3" width="31.28515625" customWidth="1"/>
  </cols>
  <sheetData>
    <row r="3" spans="2:11" ht="27" x14ac:dyDescent="0.45">
      <c r="B3" s="118" t="s">
        <v>155</v>
      </c>
      <c r="C3" s="118"/>
      <c r="D3" s="118"/>
      <c r="E3" s="118"/>
      <c r="F3" s="118"/>
      <c r="G3" s="118"/>
      <c r="H3" s="118"/>
      <c r="I3" s="118"/>
      <c r="J3" s="118"/>
      <c r="K3" s="118"/>
    </row>
    <row r="4" spans="2:11" ht="48.75" customHeight="1" x14ac:dyDescent="0.3">
      <c r="B4" s="119" t="s">
        <v>93</v>
      </c>
      <c r="C4" s="119"/>
      <c r="D4" s="119"/>
      <c r="E4" s="119"/>
      <c r="F4" s="119"/>
      <c r="G4" s="119"/>
      <c r="H4" s="119"/>
      <c r="I4" s="119"/>
      <c r="J4" s="119"/>
      <c r="K4" s="119"/>
    </row>
    <row r="5" spans="2:11" ht="15.75" x14ac:dyDescent="0.3">
      <c r="B5" s="3"/>
      <c r="C5" s="3"/>
      <c r="D5" s="3"/>
      <c r="E5" s="3"/>
      <c r="F5" s="3"/>
      <c r="G5" s="3"/>
      <c r="H5" s="3"/>
      <c r="I5" s="3"/>
      <c r="J5" s="3"/>
      <c r="K5" s="3"/>
    </row>
    <row r="6" spans="2:11" ht="50.25" thickBot="1" x14ac:dyDescent="0.35">
      <c r="B6" s="9" t="s">
        <v>111</v>
      </c>
      <c r="C6" s="13" t="s">
        <v>156</v>
      </c>
      <c r="D6" s="3"/>
      <c r="E6" s="3"/>
      <c r="F6" s="3"/>
      <c r="G6" s="10"/>
      <c r="H6" s="3"/>
      <c r="I6" s="3"/>
      <c r="J6" s="3"/>
      <c r="K6" s="3"/>
    </row>
    <row r="7" spans="2:11" ht="17.25" thickTop="1" x14ac:dyDescent="0.3">
      <c r="B7" s="45" t="s">
        <v>68</v>
      </c>
      <c r="C7" s="48">
        <v>524</v>
      </c>
      <c r="D7" s="3"/>
      <c r="E7" s="3"/>
      <c r="F7" s="3"/>
      <c r="G7" s="10"/>
      <c r="H7" s="3"/>
      <c r="I7" s="3"/>
      <c r="J7" s="3"/>
      <c r="K7" s="3"/>
    </row>
    <row r="8" spans="2:11" ht="16.5" x14ac:dyDescent="0.3">
      <c r="B8" s="46" t="s">
        <v>69</v>
      </c>
      <c r="C8" s="49">
        <v>139</v>
      </c>
      <c r="D8" s="3"/>
      <c r="E8" s="3"/>
      <c r="F8" s="3"/>
      <c r="G8" s="10"/>
      <c r="H8" s="3"/>
      <c r="I8" s="3"/>
      <c r="J8" s="3"/>
      <c r="K8" s="3"/>
    </row>
    <row r="9" spans="2:11" ht="16.5" x14ac:dyDescent="0.3">
      <c r="B9" s="46" t="s">
        <v>70</v>
      </c>
      <c r="C9" s="49">
        <v>502</v>
      </c>
      <c r="D9" s="3"/>
      <c r="E9" s="3"/>
      <c r="F9" s="3"/>
      <c r="G9" s="10"/>
      <c r="H9" s="3"/>
      <c r="I9" s="3"/>
      <c r="J9" s="3"/>
      <c r="K9" s="3"/>
    </row>
    <row r="10" spans="2:11" ht="16.5" x14ac:dyDescent="0.3">
      <c r="B10" s="46" t="s">
        <v>71</v>
      </c>
      <c r="C10" s="49">
        <v>246</v>
      </c>
      <c r="D10" s="3"/>
      <c r="E10" s="3"/>
      <c r="F10" s="3"/>
      <c r="G10" s="10"/>
      <c r="H10" s="3"/>
      <c r="I10" s="3"/>
      <c r="J10" s="3"/>
      <c r="K10" s="3"/>
    </row>
    <row r="11" spans="2:11" ht="16.5" x14ac:dyDescent="0.3">
      <c r="B11" s="46" t="s">
        <v>72</v>
      </c>
      <c r="C11" s="49">
        <v>13</v>
      </c>
      <c r="D11" s="3"/>
      <c r="E11" s="3"/>
      <c r="F11" s="3"/>
      <c r="G11" s="10"/>
      <c r="H11" s="3"/>
      <c r="I11" s="3"/>
      <c r="J11" s="3"/>
      <c r="K11" s="3"/>
    </row>
    <row r="12" spans="2:11" ht="16.5" x14ac:dyDescent="0.3">
      <c r="B12" s="46" t="s">
        <v>108</v>
      </c>
      <c r="C12" s="49">
        <v>31</v>
      </c>
      <c r="D12" s="3"/>
      <c r="E12" s="3"/>
      <c r="F12" s="3"/>
      <c r="G12" s="10"/>
      <c r="H12" s="3"/>
      <c r="I12" s="3"/>
      <c r="J12" s="3"/>
      <c r="K12" s="3"/>
    </row>
    <row r="13" spans="2:11" ht="16.5" x14ac:dyDescent="0.3">
      <c r="B13" s="46" t="s">
        <v>73</v>
      </c>
      <c r="C13" s="49">
        <v>77</v>
      </c>
      <c r="D13" s="3"/>
      <c r="E13" s="3"/>
      <c r="F13" s="3"/>
      <c r="G13" s="10"/>
      <c r="H13" s="3"/>
      <c r="I13" s="3"/>
      <c r="J13" s="3"/>
      <c r="K13" s="3"/>
    </row>
    <row r="14" spans="2:11" ht="16.5" x14ac:dyDescent="0.3">
      <c r="B14" s="46" t="s">
        <v>74</v>
      </c>
      <c r="C14" s="49">
        <v>153</v>
      </c>
      <c r="D14" s="3"/>
      <c r="E14" s="3"/>
      <c r="F14" s="3"/>
      <c r="G14" s="10"/>
      <c r="H14" s="3"/>
      <c r="I14" s="3"/>
      <c r="J14" s="3"/>
      <c r="K14" s="3"/>
    </row>
    <row r="15" spans="2:11" ht="16.5" x14ac:dyDescent="0.3">
      <c r="B15" s="46" t="s">
        <v>75</v>
      </c>
      <c r="C15" s="49">
        <v>28</v>
      </c>
      <c r="D15" s="3"/>
      <c r="E15" s="3"/>
      <c r="F15" s="3"/>
      <c r="G15" s="10"/>
      <c r="H15" s="3"/>
      <c r="I15" s="3"/>
      <c r="J15" s="3"/>
      <c r="K15" s="3"/>
    </row>
    <row r="16" spans="2:11" ht="16.5" x14ac:dyDescent="0.3">
      <c r="B16" s="46" t="s">
        <v>76</v>
      </c>
      <c r="C16" s="49">
        <v>0</v>
      </c>
      <c r="D16" s="3"/>
      <c r="E16" s="3"/>
      <c r="F16" s="3"/>
      <c r="G16" s="10"/>
      <c r="H16" s="3"/>
      <c r="I16" s="3"/>
      <c r="J16" s="3"/>
      <c r="K16" s="3"/>
    </row>
    <row r="17" spans="2:11" ht="16.5" x14ac:dyDescent="0.3">
      <c r="B17" s="46" t="s">
        <v>77</v>
      </c>
      <c r="C17" s="49">
        <v>16</v>
      </c>
      <c r="D17" s="3"/>
      <c r="E17" s="3"/>
      <c r="F17" s="3"/>
      <c r="G17" s="10"/>
      <c r="H17" s="3"/>
      <c r="I17" s="3"/>
      <c r="J17" s="3"/>
      <c r="K17" s="3"/>
    </row>
    <row r="18" spans="2:11" ht="16.5" x14ac:dyDescent="0.3">
      <c r="B18" s="46" t="s">
        <v>78</v>
      </c>
      <c r="C18" s="49">
        <v>1219</v>
      </c>
      <c r="D18" s="3"/>
      <c r="E18" s="3"/>
      <c r="F18" s="3"/>
      <c r="G18" s="10"/>
      <c r="H18" s="3"/>
      <c r="I18" s="3"/>
      <c r="J18" s="3"/>
      <c r="K18" s="3"/>
    </row>
    <row r="19" spans="2:11" ht="16.5" x14ac:dyDescent="0.3">
      <c r="B19" s="130" t="s">
        <v>79</v>
      </c>
      <c r="C19" s="131">
        <v>618</v>
      </c>
      <c r="D19" s="3"/>
      <c r="E19" s="3"/>
      <c r="F19" s="3"/>
      <c r="G19" s="10"/>
      <c r="H19" s="3"/>
      <c r="I19" s="3"/>
      <c r="J19" s="3"/>
      <c r="K19" s="3"/>
    </row>
    <row r="20" spans="2:11" ht="16.5" x14ac:dyDescent="0.3">
      <c r="B20" s="46" t="s">
        <v>80</v>
      </c>
      <c r="C20" s="49">
        <v>248</v>
      </c>
      <c r="D20" s="3"/>
      <c r="E20" s="129"/>
      <c r="F20" s="3"/>
      <c r="G20" s="10"/>
      <c r="H20" s="3"/>
      <c r="I20" s="3"/>
      <c r="J20" s="3"/>
      <c r="K20" s="3"/>
    </row>
    <row r="21" spans="2:11" ht="16.5" x14ac:dyDescent="0.3">
      <c r="B21" s="46" t="s">
        <v>81</v>
      </c>
      <c r="C21" s="49">
        <v>34</v>
      </c>
      <c r="D21" s="3"/>
      <c r="E21" s="3"/>
      <c r="F21" s="3"/>
      <c r="G21" s="10"/>
      <c r="H21" s="3"/>
      <c r="I21" s="3"/>
      <c r="J21" s="3"/>
      <c r="K21" s="3"/>
    </row>
    <row r="22" spans="2:11" ht="16.5" x14ac:dyDescent="0.3">
      <c r="B22" s="46" t="s">
        <v>82</v>
      </c>
      <c r="C22" s="49">
        <v>943</v>
      </c>
      <c r="D22" s="3"/>
      <c r="E22" s="3"/>
      <c r="F22" s="3"/>
      <c r="G22" s="10"/>
      <c r="H22" s="3"/>
      <c r="I22" s="3"/>
      <c r="J22" s="3"/>
      <c r="K22" s="3"/>
    </row>
    <row r="23" spans="2:11" ht="16.5" x14ac:dyDescent="0.3">
      <c r="B23" s="46" t="s">
        <v>83</v>
      </c>
      <c r="C23" s="49">
        <v>46</v>
      </c>
      <c r="D23" s="3"/>
      <c r="E23" s="3"/>
      <c r="F23" s="3"/>
      <c r="G23" s="10"/>
      <c r="H23" s="3"/>
      <c r="I23" s="3"/>
      <c r="J23" s="3"/>
      <c r="K23" s="3"/>
    </row>
    <row r="24" spans="2:11" ht="16.5" x14ac:dyDescent="0.3">
      <c r="B24" s="46" t="s">
        <v>84</v>
      </c>
      <c r="C24" s="49">
        <v>1644</v>
      </c>
      <c r="D24" s="3"/>
      <c r="E24" s="3"/>
      <c r="F24" s="3"/>
      <c r="G24" s="10"/>
      <c r="H24" s="3"/>
      <c r="I24" s="3"/>
      <c r="J24" s="3"/>
      <c r="K24" s="3"/>
    </row>
    <row r="25" spans="2:11" ht="16.5" x14ac:dyDescent="0.3">
      <c r="B25" s="46" t="s">
        <v>85</v>
      </c>
      <c r="C25" s="49">
        <v>402</v>
      </c>
      <c r="D25" s="3"/>
      <c r="E25" s="3"/>
      <c r="F25" s="3"/>
      <c r="G25" s="10"/>
      <c r="H25" s="3"/>
      <c r="I25" s="3"/>
      <c r="J25" s="3"/>
      <c r="K25" s="3"/>
    </row>
    <row r="26" spans="2:11" ht="16.5" x14ac:dyDescent="0.3">
      <c r="B26" s="46" t="s">
        <v>86</v>
      </c>
      <c r="C26" s="49">
        <v>544</v>
      </c>
      <c r="D26" s="3"/>
      <c r="E26" s="3"/>
      <c r="F26" s="3"/>
      <c r="G26" s="10"/>
      <c r="H26" s="3"/>
      <c r="I26" s="3"/>
      <c r="J26" s="3"/>
      <c r="K26" s="3"/>
    </row>
    <row r="27" spans="2:11" ht="16.5" x14ac:dyDescent="0.3">
      <c r="B27" s="46" t="s">
        <v>87</v>
      </c>
      <c r="C27" s="49">
        <v>1186</v>
      </c>
      <c r="D27" s="3"/>
      <c r="E27" s="3"/>
      <c r="F27" s="3"/>
      <c r="G27" s="10"/>
      <c r="H27" s="3"/>
      <c r="I27" s="3"/>
      <c r="J27" s="3"/>
      <c r="K27" s="3"/>
    </row>
    <row r="28" spans="2:11" ht="16.5" x14ac:dyDescent="0.3">
      <c r="B28" s="46" t="s">
        <v>88</v>
      </c>
      <c r="C28" s="49">
        <v>7</v>
      </c>
      <c r="D28" s="3"/>
      <c r="E28" s="3"/>
      <c r="F28" s="3"/>
      <c r="G28" s="10"/>
      <c r="H28" s="3"/>
      <c r="I28" s="3"/>
      <c r="J28" s="3"/>
      <c r="K28" s="3"/>
    </row>
    <row r="29" spans="2:11" ht="16.5" x14ac:dyDescent="0.3">
      <c r="B29" s="46" t="s">
        <v>89</v>
      </c>
      <c r="C29" s="49">
        <v>12</v>
      </c>
      <c r="D29" s="3"/>
      <c r="E29" s="3"/>
      <c r="F29" s="3"/>
      <c r="G29" s="10"/>
      <c r="H29" s="3"/>
      <c r="I29" s="3"/>
      <c r="J29" s="3"/>
      <c r="K29" s="3"/>
    </row>
    <row r="30" spans="2:11" ht="16.5" x14ac:dyDescent="0.3">
      <c r="B30" s="46" t="s">
        <v>90</v>
      </c>
      <c r="C30" s="49">
        <v>52</v>
      </c>
      <c r="D30" s="3"/>
      <c r="E30" s="3"/>
      <c r="F30" s="3"/>
      <c r="G30" s="10"/>
      <c r="H30" s="3"/>
      <c r="I30" s="3"/>
      <c r="J30" s="3"/>
      <c r="K30" s="3"/>
    </row>
    <row r="31" spans="2:11" ht="16.5" x14ac:dyDescent="0.3">
      <c r="B31" s="46" t="s">
        <v>91</v>
      </c>
      <c r="C31" s="6">
        <v>210</v>
      </c>
      <c r="D31" s="3"/>
      <c r="E31" s="3"/>
      <c r="F31" s="3"/>
      <c r="G31" s="11"/>
      <c r="H31" s="3"/>
      <c r="I31" s="3"/>
      <c r="J31" s="3"/>
      <c r="K31" s="3"/>
    </row>
    <row r="32" spans="2:11" ht="16.5" x14ac:dyDescent="0.3">
      <c r="B32" s="24" t="s">
        <v>95</v>
      </c>
      <c r="C32" s="49">
        <v>308</v>
      </c>
      <c r="D32" s="3"/>
      <c r="E32" s="3"/>
      <c r="F32" s="3"/>
      <c r="G32" s="11"/>
      <c r="H32" s="3"/>
      <c r="I32" s="3"/>
      <c r="J32" s="3"/>
      <c r="K32" s="3"/>
    </row>
    <row r="33" spans="2:11" ht="16.5" thickBot="1" x14ac:dyDescent="0.35">
      <c r="B33" s="46" t="s">
        <v>92</v>
      </c>
      <c r="C33" s="47">
        <v>422</v>
      </c>
      <c r="D33" s="3"/>
      <c r="E33" s="3"/>
      <c r="F33" s="3"/>
      <c r="G33" s="3"/>
      <c r="H33" s="3"/>
      <c r="I33" s="3"/>
      <c r="J33" s="3"/>
      <c r="K33" s="3"/>
    </row>
    <row r="34" spans="2:11" ht="16.5" x14ac:dyDescent="0.3">
      <c r="B34" s="41" t="s">
        <v>9</v>
      </c>
      <c r="C34" s="18">
        <f>SUM(C7:C33)</f>
        <v>9624</v>
      </c>
      <c r="D34" s="3"/>
      <c r="E34" s="3"/>
      <c r="F34" s="3"/>
      <c r="G34" s="3"/>
      <c r="H34" s="3"/>
      <c r="I34" s="3"/>
      <c r="J34" s="3"/>
      <c r="K34" s="3"/>
    </row>
    <row r="35" spans="2:11" ht="30.75" customHeight="1" x14ac:dyDescent="0.25">
      <c r="B35" s="116" t="s">
        <v>96</v>
      </c>
      <c r="C35" s="117"/>
      <c r="D35" s="117"/>
      <c r="E35" s="117"/>
      <c r="F35" s="117"/>
      <c r="G35" s="117"/>
      <c r="H35" s="117"/>
      <c r="I35" s="117"/>
      <c r="J35" s="117"/>
      <c r="K35" s="117"/>
    </row>
  </sheetData>
  <mergeCells count="3">
    <mergeCell ref="B3:K3"/>
    <mergeCell ref="B4:K4"/>
    <mergeCell ref="B35:K35"/>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3:N22"/>
  <sheetViews>
    <sheetView showGridLines="0" workbookViewId="0"/>
  </sheetViews>
  <sheetFormatPr defaultRowHeight="15" x14ac:dyDescent="0.25"/>
  <cols>
    <col min="1" max="1" width="5" customWidth="1"/>
    <col min="2" max="2" width="35.5703125" customWidth="1"/>
    <col min="3" max="3" width="17.7109375" customWidth="1"/>
    <col min="4" max="8" width="16.28515625" customWidth="1"/>
    <col min="11" max="11" width="25.5703125" customWidth="1"/>
  </cols>
  <sheetData>
    <row r="3" spans="2:11" ht="27" x14ac:dyDescent="0.45">
      <c r="B3" s="118" t="s">
        <v>157</v>
      </c>
      <c r="C3" s="118"/>
      <c r="D3" s="118"/>
      <c r="E3" s="118"/>
      <c r="F3" s="118"/>
      <c r="G3" s="118"/>
      <c r="H3" s="118"/>
      <c r="I3" s="118"/>
      <c r="J3" s="118"/>
      <c r="K3" s="118"/>
    </row>
    <row r="4" spans="2:11" ht="51.75" customHeight="1" x14ac:dyDescent="0.3">
      <c r="B4" s="119" t="s">
        <v>48</v>
      </c>
      <c r="C4" s="119"/>
      <c r="D4" s="119"/>
      <c r="E4" s="119"/>
      <c r="F4" s="119"/>
      <c r="G4" s="119"/>
      <c r="H4" s="119"/>
      <c r="I4" s="119"/>
      <c r="J4" s="119"/>
      <c r="K4" s="3"/>
    </row>
    <row r="5" spans="2:11" ht="15.75" x14ac:dyDescent="0.3">
      <c r="B5" s="3"/>
      <c r="C5" s="3"/>
      <c r="D5" s="3"/>
      <c r="E5" s="3"/>
      <c r="F5" s="3"/>
      <c r="G5" s="3"/>
      <c r="H5" s="3"/>
      <c r="I5" s="3"/>
      <c r="J5" s="3"/>
      <c r="K5" s="3"/>
    </row>
    <row r="6" spans="2:11" ht="43.5" customHeight="1" x14ac:dyDescent="0.3">
      <c r="B6" s="121" t="s">
        <v>63</v>
      </c>
      <c r="C6" s="120" t="s">
        <v>151</v>
      </c>
      <c r="D6" s="120"/>
      <c r="E6" s="120"/>
      <c r="F6" s="120"/>
      <c r="G6" s="120"/>
      <c r="H6" s="120"/>
      <c r="I6" s="3"/>
      <c r="J6" s="3"/>
      <c r="K6" s="3"/>
    </row>
    <row r="7" spans="2:11" ht="17.25" thickBot="1" x14ac:dyDescent="0.35">
      <c r="B7" s="122"/>
      <c r="C7" s="19" t="s">
        <v>4</v>
      </c>
      <c r="D7" s="20" t="s">
        <v>0</v>
      </c>
      <c r="E7" s="20" t="s">
        <v>1</v>
      </c>
      <c r="F7" s="20" t="s">
        <v>2</v>
      </c>
      <c r="G7" s="28" t="s">
        <v>3</v>
      </c>
      <c r="H7" s="32" t="s">
        <v>9</v>
      </c>
      <c r="I7" s="3"/>
      <c r="J7" s="3"/>
      <c r="K7" s="3"/>
    </row>
    <row r="8" spans="2:11" ht="16.5" thickTop="1" x14ac:dyDescent="0.3">
      <c r="B8" s="43" t="s">
        <v>115</v>
      </c>
      <c r="C8" s="23">
        <v>194</v>
      </c>
      <c r="D8" s="23">
        <v>180</v>
      </c>
      <c r="E8" s="23">
        <v>370</v>
      </c>
      <c r="F8" s="23">
        <v>81</v>
      </c>
      <c r="G8" s="29">
        <v>17</v>
      </c>
      <c r="H8" s="102">
        <f>SUM(C8:G8)</f>
        <v>842</v>
      </c>
      <c r="I8" s="3"/>
      <c r="J8" s="3"/>
      <c r="K8" s="3"/>
    </row>
    <row r="9" spans="2:11" ht="15.75" x14ac:dyDescent="0.3">
      <c r="B9" s="5" t="s">
        <v>13</v>
      </c>
      <c r="C9" s="38">
        <v>7</v>
      </c>
      <c r="D9" s="38">
        <v>3</v>
      </c>
      <c r="E9" s="38">
        <v>3</v>
      </c>
      <c r="F9" s="38">
        <v>2</v>
      </c>
      <c r="G9" s="39">
        <v>0</v>
      </c>
      <c r="H9" s="100">
        <f t="shared" ref="H9:H20" si="0">SUM(C9:G9)</f>
        <v>15</v>
      </c>
      <c r="I9" s="3"/>
      <c r="J9" s="3"/>
      <c r="K9" s="3"/>
    </row>
    <row r="10" spans="2:11" ht="15.75" x14ac:dyDescent="0.3">
      <c r="B10" s="5" t="s">
        <v>14</v>
      </c>
      <c r="C10" s="38">
        <v>7</v>
      </c>
      <c r="D10" s="38">
        <v>13</v>
      </c>
      <c r="E10" s="38">
        <v>14</v>
      </c>
      <c r="F10" s="38">
        <v>6</v>
      </c>
      <c r="G10" s="39">
        <v>1</v>
      </c>
      <c r="H10" s="100">
        <f t="shared" si="0"/>
        <v>41</v>
      </c>
      <c r="I10" s="3"/>
      <c r="J10" s="3"/>
      <c r="K10" s="3"/>
    </row>
    <row r="11" spans="2:11" ht="15.75" x14ac:dyDescent="0.3">
      <c r="B11" s="5" t="s">
        <v>15</v>
      </c>
      <c r="C11" s="38">
        <v>29</v>
      </c>
      <c r="D11" s="38">
        <v>44</v>
      </c>
      <c r="E11" s="38">
        <v>51</v>
      </c>
      <c r="F11" s="38">
        <v>40</v>
      </c>
      <c r="G11" s="39">
        <v>2</v>
      </c>
      <c r="H11" s="100">
        <f t="shared" si="0"/>
        <v>166</v>
      </c>
      <c r="I11" s="3"/>
      <c r="J11" s="3"/>
      <c r="K11" s="3"/>
    </row>
    <row r="12" spans="2:11" ht="15.75" x14ac:dyDescent="0.3">
      <c r="B12" s="5" t="s">
        <v>16</v>
      </c>
      <c r="C12" s="38">
        <v>91</v>
      </c>
      <c r="D12" s="38">
        <v>154</v>
      </c>
      <c r="E12" s="38">
        <v>222</v>
      </c>
      <c r="F12" s="38">
        <v>116</v>
      </c>
      <c r="G12" s="39">
        <v>15</v>
      </c>
      <c r="H12" s="100">
        <f t="shared" si="0"/>
        <v>598</v>
      </c>
      <c r="I12" s="3"/>
      <c r="J12" s="3"/>
      <c r="K12" s="3"/>
    </row>
    <row r="13" spans="2:11" ht="15.75" x14ac:dyDescent="0.3">
      <c r="B13" s="5" t="s">
        <v>17</v>
      </c>
      <c r="C13" s="38">
        <v>140</v>
      </c>
      <c r="D13" s="38">
        <v>333</v>
      </c>
      <c r="E13" s="38">
        <v>333</v>
      </c>
      <c r="F13" s="38">
        <v>233</v>
      </c>
      <c r="G13" s="39">
        <v>31</v>
      </c>
      <c r="H13" s="100">
        <f t="shared" si="0"/>
        <v>1070</v>
      </c>
      <c r="I13" s="3"/>
      <c r="J13" s="3"/>
      <c r="K13" s="3"/>
    </row>
    <row r="14" spans="2:11" ht="15.75" x14ac:dyDescent="0.3">
      <c r="B14" s="5" t="s">
        <v>18</v>
      </c>
      <c r="C14" s="38">
        <v>252</v>
      </c>
      <c r="D14" s="38">
        <v>424</v>
      </c>
      <c r="E14" s="38">
        <v>366</v>
      </c>
      <c r="F14" s="38">
        <v>315</v>
      </c>
      <c r="G14" s="39">
        <v>66</v>
      </c>
      <c r="H14" s="100">
        <f t="shared" si="0"/>
        <v>1423</v>
      </c>
      <c r="I14" s="3"/>
      <c r="J14" s="3"/>
      <c r="K14" s="3"/>
    </row>
    <row r="15" spans="2:11" ht="15.75" x14ac:dyDescent="0.3">
      <c r="B15" s="5" t="s">
        <v>19</v>
      </c>
      <c r="C15" s="38">
        <v>226</v>
      </c>
      <c r="D15" s="38">
        <v>406</v>
      </c>
      <c r="E15" s="38">
        <v>270</v>
      </c>
      <c r="F15" s="38">
        <v>315</v>
      </c>
      <c r="G15" s="39">
        <v>69</v>
      </c>
      <c r="H15" s="100">
        <f t="shared" si="0"/>
        <v>1286</v>
      </c>
      <c r="I15" s="3"/>
      <c r="J15" s="3"/>
      <c r="K15" s="3"/>
    </row>
    <row r="16" spans="2:11" ht="15.75" x14ac:dyDescent="0.3">
      <c r="B16" s="5" t="s">
        <v>20</v>
      </c>
      <c r="C16" s="38">
        <v>170</v>
      </c>
      <c r="D16" s="38">
        <v>224</v>
      </c>
      <c r="E16" s="38">
        <v>169</v>
      </c>
      <c r="F16" s="38">
        <v>176</v>
      </c>
      <c r="G16" s="39">
        <v>46</v>
      </c>
      <c r="H16" s="100">
        <f t="shared" si="0"/>
        <v>785</v>
      </c>
      <c r="I16" s="3"/>
      <c r="J16" s="3"/>
      <c r="K16" s="3"/>
    </row>
    <row r="17" spans="2:14" ht="15.75" x14ac:dyDescent="0.3">
      <c r="B17" s="5" t="s">
        <v>21</v>
      </c>
      <c r="C17" s="38">
        <v>163</v>
      </c>
      <c r="D17" s="38">
        <v>290</v>
      </c>
      <c r="E17" s="38">
        <v>200</v>
      </c>
      <c r="F17" s="38">
        <v>153</v>
      </c>
      <c r="G17" s="39">
        <v>72</v>
      </c>
      <c r="H17" s="100">
        <f t="shared" si="0"/>
        <v>878</v>
      </c>
      <c r="I17" s="3"/>
      <c r="J17" s="3"/>
      <c r="K17" s="3"/>
    </row>
    <row r="18" spans="2:14" ht="18.75" customHeight="1" x14ac:dyDescent="0.3">
      <c r="B18" s="8" t="s">
        <v>128</v>
      </c>
      <c r="C18" s="25">
        <v>8</v>
      </c>
      <c r="D18" s="25">
        <v>176</v>
      </c>
      <c r="E18" s="25">
        <v>128</v>
      </c>
      <c r="F18" s="25">
        <v>191</v>
      </c>
      <c r="G18" s="30">
        <v>42</v>
      </c>
      <c r="H18" s="100">
        <f t="shared" si="0"/>
        <v>545</v>
      </c>
      <c r="I18" s="3"/>
      <c r="J18" s="3"/>
      <c r="K18" s="3"/>
    </row>
    <row r="19" spans="2:14" ht="18.75" customHeight="1" thickBot="1" x14ac:dyDescent="0.35">
      <c r="B19" s="8" t="s">
        <v>49</v>
      </c>
      <c r="C19" s="38">
        <v>334</v>
      </c>
      <c r="D19" s="38">
        <v>453</v>
      </c>
      <c r="E19" s="38">
        <v>494</v>
      </c>
      <c r="F19" s="38">
        <v>616</v>
      </c>
      <c r="G19" s="39">
        <v>78</v>
      </c>
      <c r="H19" s="101">
        <f t="shared" si="0"/>
        <v>1975</v>
      </c>
      <c r="I19" s="3"/>
      <c r="J19" s="3"/>
      <c r="K19" s="3"/>
      <c r="L19" s="3"/>
      <c r="M19" s="3"/>
      <c r="N19" s="3"/>
    </row>
    <row r="20" spans="2:14" ht="15.75" x14ac:dyDescent="0.3">
      <c r="B20" s="15" t="s">
        <v>9</v>
      </c>
      <c r="C20" s="27">
        <f>SUM(C8:C19)</f>
        <v>1621</v>
      </c>
      <c r="D20" s="27">
        <f t="shared" ref="D20:G20" si="1">SUM(D8:D19)</f>
        <v>2700</v>
      </c>
      <c r="E20" s="27">
        <f t="shared" si="1"/>
        <v>2620</v>
      </c>
      <c r="F20" s="27">
        <f t="shared" si="1"/>
        <v>2244</v>
      </c>
      <c r="G20" s="31">
        <f t="shared" si="1"/>
        <v>439</v>
      </c>
      <c r="H20" s="27">
        <f t="shared" si="0"/>
        <v>9624</v>
      </c>
      <c r="I20" s="3"/>
      <c r="J20" s="3"/>
      <c r="K20" s="3"/>
    </row>
    <row r="21" spans="2:14" ht="51.75" customHeight="1" x14ac:dyDescent="0.25">
      <c r="B21" s="123" t="s">
        <v>129</v>
      </c>
      <c r="C21" s="124"/>
      <c r="D21" s="124"/>
      <c r="E21" s="124"/>
      <c r="F21" s="124"/>
      <c r="G21" s="124"/>
      <c r="H21" s="124"/>
      <c r="I21" s="124"/>
      <c r="J21" s="124"/>
      <c r="K21" s="124"/>
    </row>
    <row r="22" spans="2:14" ht="15.75" x14ac:dyDescent="0.3">
      <c r="B22" s="3"/>
    </row>
  </sheetData>
  <mergeCells count="5">
    <mergeCell ref="B3:K3"/>
    <mergeCell ref="B4:J4"/>
    <mergeCell ref="B6:B7"/>
    <mergeCell ref="C6:H6"/>
    <mergeCell ref="B21:K21"/>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3:K19"/>
  <sheetViews>
    <sheetView showGridLines="0" workbookViewId="0"/>
  </sheetViews>
  <sheetFormatPr defaultRowHeight="15" x14ac:dyDescent="0.25"/>
  <cols>
    <col min="1" max="1" width="5" customWidth="1"/>
    <col min="2" max="2" width="45.28515625" customWidth="1"/>
    <col min="3" max="5" width="17" customWidth="1"/>
    <col min="11" max="11" width="32" customWidth="1"/>
  </cols>
  <sheetData>
    <row r="3" spans="2:11" ht="27" x14ac:dyDescent="0.45">
      <c r="B3" s="118" t="s">
        <v>125</v>
      </c>
      <c r="C3" s="118"/>
      <c r="D3" s="118"/>
      <c r="E3" s="118"/>
      <c r="F3" s="118"/>
      <c r="G3" s="118"/>
      <c r="H3" s="118"/>
      <c r="I3" s="118"/>
      <c r="J3" s="118"/>
      <c r="K3" s="118"/>
    </row>
    <row r="4" spans="2:11" s="3" customFormat="1" ht="50.25" customHeight="1" x14ac:dyDescent="0.3">
      <c r="B4" s="119" t="s">
        <v>97</v>
      </c>
      <c r="C4" s="119"/>
      <c r="D4" s="119"/>
      <c r="E4" s="119"/>
      <c r="F4" s="119"/>
      <c r="G4" s="119"/>
      <c r="H4" s="119"/>
      <c r="I4" s="119"/>
      <c r="J4" s="119"/>
      <c r="K4" s="119"/>
    </row>
    <row r="6" spans="2:11" ht="17.25" thickBot="1" x14ac:dyDescent="0.35">
      <c r="B6" s="9" t="s">
        <v>98</v>
      </c>
      <c r="C6" s="12">
        <v>45043</v>
      </c>
      <c r="D6" s="12">
        <v>45071</v>
      </c>
      <c r="E6" s="12">
        <v>45106</v>
      </c>
      <c r="G6" s="1"/>
    </row>
    <row r="7" spans="2:11" ht="17.25" thickTop="1" x14ac:dyDescent="0.3">
      <c r="B7" s="43" t="s">
        <v>117</v>
      </c>
      <c r="C7" s="63">
        <v>5.9757626410363564E-2</v>
      </c>
      <c r="D7" s="63">
        <v>6.0649671052631582E-2</v>
      </c>
      <c r="E7" s="63">
        <v>5.969230769230769E-2</v>
      </c>
      <c r="G7" s="1"/>
    </row>
    <row r="8" spans="2:11" ht="16.5" x14ac:dyDescent="0.3">
      <c r="B8" s="5" t="s">
        <v>13</v>
      </c>
      <c r="C8" s="64">
        <v>3.2386126201420812E-2</v>
      </c>
      <c r="D8" s="64">
        <v>3.0838815789473683E-2</v>
      </c>
      <c r="E8" s="64">
        <v>3.2000000000000001E-2</v>
      </c>
      <c r="G8" s="1"/>
    </row>
    <row r="9" spans="2:11" ht="16.5" x14ac:dyDescent="0.3">
      <c r="B9" s="5" t="s">
        <v>14</v>
      </c>
      <c r="C9" s="64">
        <v>2.2983702465524448E-3</v>
      </c>
      <c r="D9" s="64">
        <v>2.2615131578947369E-3</v>
      </c>
      <c r="E9" s="64">
        <v>2.0512820512820513E-3</v>
      </c>
      <c r="G9" s="1"/>
    </row>
    <row r="10" spans="2:11" ht="16.5" x14ac:dyDescent="0.3">
      <c r="B10" s="5" t="s">
        <v>15</v>
      </c>
      <c r="C10" s="64">
        <v>1.0865022983702465E-2</v>
      </c>
      <c r="D10" s="64">
        <v>1.3363486842105263E-2</v>
      </c>
      <c r="E10" s="64">
        <v>1.1282051282051283E-2</v>
      </c>
      <c r="G10" s="1"/>
    </row>
    <row r="11" spans="2:11" ht="16.5" x14ac:dyDescent="0.3">
      <c r="B11" s="5" t="s">
        <v>16</v>
      </c>
      <c r="C11" s="64">
        <v>3.5102381947346425E-2</v>
      </c>
      <c r="D11" s="64">
        <v>2.8577302631578948E-2</v>
      </c>
      <c r="E11" s="64">
        <v>3.282051282051282E-2</v>
      </c>
      <c r="G11" s="1"/>
    </row>
    <row r="12" spans="2:11" ht="16.5" x14ac:dyDescent="0.3">
      <c r="B12" s="5" t="s">
        <v>17</v>
      </c>
      <c r="C12" s="64">
        <v>7.6890931884663602E-2</v>
      </c>
      <c r="D12" s="64">
        <v>7.3396381578947373E-2</v>
      </c>
      <c r="E12" s="64">
        <v>7.6923076923076927E-2</v>
      </c>
      <c r="G12" s="1"/>
    </row>
    <row r="13" spans="2:11" ht="16.5" x14ac:dyDescent="0.3">
      <c r="B13" s="5" t="s">
        <v>18</v>
      </c>
      <c r="C13" s="64">
        <v>0.12076890931884664</v>
      </c>
      <c r="D13" s="64">
        <v>0.12129934210526316</v>
      </c>
      <c r="E13" s="64">
        <v>0.12451282051282052</v>
      </c>
      <c r="G13" s="1"/>
    </row>
    <row r="14" spans="2:11" ht="16.5" x14ac:dyDescent="0.3">
      <c r="B14" s="5" t="s">
        <v>19</v>
      </c>
      <c r="C14" s="64">
        <v>0.10029251984956122</v>
      </c>
      <c r="D14" s="64">
        <v>9.5189144736842105E-2</v>
      </c>
      <c r="E14" s="64">
        <v>9.5794871794871797E-2</v>
      </c>
      <c r="G14" s="1"/>
    </row>
    <row r="15" spans="2:11" ht="16.5" x14ac:dyDescent="0.3">
      <c r="B15" s="5" t="s">
        <v>20</v>
      </c>
      <c r="C15" s="64">
        <v>9.7367321353949016E-2</v>
      </c>
      <c r="D15" s="64">
        <v>9.9506578947368418E-2</v>
      </c>
      <c r="E15" s="64">
        <v>0.10441025641025641</v>
      </c>
      <c r="G15" s="1"/>
    </row>
    <row r="16" spans="2:11" ht="16.5" x14ac:dyDescent="0.3">
      <c r="B16" s="5" t="s">
        <v>21</v>
      </c>
      <c r="C16" s="64">
        <v>0.15002089427496865</v>
      </c>
      <c r="D16" s="64">
        <v>0.15049342105263158</v>
      </c>
      <c r="E16" s="64">
        <v>0.14707692307692308</v>
      </c>
      <c r="G16" s="1"/>
    </row>
    <row r="17" spans="2:11" ht="17.25" thickBot="1" x14ac:dyDescent="0.35">
      <c r="B17" s="8" t="s">
        <v>116</v>
      </c>
      <c r="C17" s="75">
        <v>0.31424989552862514</v>
      </c>
      <c r="D17" s="75">
        <v>0.32442434210526316</v>
      </c>
      <c r="E17" s="75">
        <v>0.31343589743589745</v>
      </c>
      <c r="G17" s="2"/>
    </row>
    <row r="18" spans="2:11" ht="15.75" x14ac:dyDescent="0.3">
      <c r="B18" s="15" t="s">
        <v>9</v>
      </c>
      <c r="C18" s="66">
        <v>1</v>
      </c>
      <c r="D18" s="66">
        <v>1</v>
      </c>
      <c r="E18" s="66">
        <v>1</v>
      </c>
    </row>
    <row r="19" spans="2:11" ht="69.75" customHeight="1" x14ac:dyDescent="0.25">
      <c r="B19" s="116" t="s">
        <v>118</v>
      </c>
      <c r="C19" s="117"/>
      <c r="D19" s="117"/>
      <c r="E19" s="117"/>
      <c r="F19" s="117"/>
      <c r="G19" s="117"/>
      <c r="H19" s="117"/>
      <c r="I19" s="117"/>
      <c r="J19" s="117"/>
      <c r="K19" s="117"/>
    </row>
  </sheetData>
  <mergeCells count="3">
    <mergeCell ref="B3:K3"/>
    <mergeCell ref="B4:K4"/>
    <mergeCell ref="B19:K19"/>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3:K17"/>
  <sheetViews>
    <sheetView showGridLines="0" workbookViewId="0"/>
  </sheetViews>
  <sheetFormatPr defaultRowHeight="15" x14ac:dyDescent="0.25"/>
  <cols>
    <col min="1" max="1" width="5" customWidth="1"/>
    <col min="2" max="2" width="45.28515625" customWidth="1"/>
    <col min="3" max="5" width="17" customWidth="1"/>
    <col min="6" max="10" width="9.140625" customWidth="1"/>
    <col min="11" max="11" width="45" customWidth="1"/>
  </cols>
  <sheetData>
    <row r="3" spans="2:11" ht="27" x14ac:dyDescent="0.45">
      <c r="B3" s="118" t="s">
        <v>146</v>
      </c>
      <c r="C3" s="118"/>
      <c r="D3" s="118"/>
      <c r="E3" s="118"/>
      <c r="F3" s="118"/>
      <c r="G3" s="118"/>
      <c r="H3" s="118"/>
      <c r="I3" s="118"/>
      <c r="J3" s="118"/>
      <c r="K3" s="118"/>
    </row>
    <row r="4" spans="2:11" s="3" customFormat="1" ht="38.25" customHeight="1" x14ac:dyDescent="0.3">
      <c r="B4" s="119" t="s">
        <v>29</v>
      </c>
      <c r="C4" s="119"/>
      <c r="D4" s="119"/>
      <c r="E4" s="119"/>
      <c r="F4" s="119"/>
      <c r="G4" s="119"/>
      <c r="H4" s="119"/>
      <c r="I4" s="119"/>
      <c r="J4" s="119"/>
      <c r="K4" s="119"/>
    </row>
    <row r="6" spans="2:11" ht="17.25" thickBot="1" x14ac:dyDescent="0.35">
      <c r="B6" s="9" t="s">
        <v>64</v>
      </c>
      <c r="C6" s="12">
        <v>45106</v>
      </c>
      <c r="E6" s="1"/>
    </row>
    <row r="7" spans="2:11" ht="17.25" thickTop="1" x14ac:dyDescent="0.3">
      <c r="B7" s="16" t="s">
        <v>120</v>
      </c>
      <c r="C7" s="63">
        <v>4.1025641025641023E-4</v>
      </c>
      <c r="E7" s="1"/>
    </row>
    <row r="8" spans="2:11" ht="16.5" x14ac:dyDescent="0.3">
      <c r="B8" s="5" t="s">
        <v>22</v>
      </c>
      <c r="C8" s="64">
        <v>2.2974358974358976E-2</v>
      </c>
      <c r="E8" s="1"/>
    </row>
    <row r="9" spans="2:11" ht="16.5" x14ac:dyDescent="0.3">
      <c r="B9" s="5" t="s">
        <v>23</v>
      </c>
      <c r="C9" s="64">
        <v>2.3589743589743591E-2</v>
      </c>
      <c r="E9" s="1"/>
    </row>
    <row r="10" spans="2:11" ht="16.5" x14ac:dyDescent="0.3">
      <c r="B10" s="5" t="s">
        <v>24</v>
      </c>
      <c r="C10" s="64">
        <v>6.1948717948717952E-2</v>
      </c>
      <c r="E10" s="1"/>
    </row>
    <row r="11" spans="2:11" ht="16.5" x14ac:dyDescent="0.3">
      <c r="B11" s="5" t="s">
        <v>25</v>
      </c>
      <c r="C11" s="64">
        <v>6.9128205128205125E-2</v>
      </c>
      <c r="E11" s="1"/>
    </row>
    <row r="12" spans="2:11" ht="16.5" x14ac:dyDescent="0.3">
      <c r="B12" s="5" t="s">
        <v>26</v>
      </c>
      <c r="C12" s="64">
        <v>0.2043076923076923</v>
      </c>
      <c r="E12" s="1"/>
    </row>
    <row r="13" spans="2:11" ht="16.5" x14ac:dyDescent="0.3">
      <c r="B13" s="5" t="s">
        <v>27</v>
      </c>
      <c r="C13" s="64">
        <v>0.18707692307692309</v>
      </c>
      <c r="E13" s="1"/>
    </row>
    <row r="14" spans="2:11" ht="16.5" x14ac:dyDescent="0.3">
      <c r="B14" s="5" t="s">
        <v>28</v>
      </c>
      <c r="C14" s="64">
        <v>0.20246153846153847</v>
      </c>
      <c r="E14" s="1"/>
    </row>
    <row r="15" spans="2:11" ht="17.25" thickBot="1" x14ac:dyDescent="0.35">
      <c r="B15" s="5" t="s">
        <v>30</v>
      </c>
      <c r="C15" s="64">
        <v>0.2281025641025641</v>
      </c>
      <c r="E15" s="1"/>
    </row>
    <row r="16" spans="2:11" ht="15.75" x14ac:dyDescent="0.3">
      <c r="B16" s="15" t="s">
        <v>9</v>
      </c>
      <c r="C16" s="66">
        <v>1</v>
      </c>
    </row>
    <row r="17" spans="2:11" ht="42" customHeight="1" x14ac:dyDescent="0.25">
      <c r="B17" s="123" t="s">
        <v>119</v>
      </c>
      <c r="C17" s="124"/>
      <c r="D17" s="124"/>
      <c r="E17" s="124"/>
      <c r="F17" s="124"/>
      <c r="G17" s="124"/>
      <c r="H17" s="124"/>
      <c r="I17" s="124"/>
      <c r="J17" s="124"/>
      <c r="K17" s="124"/>
    </row>
  </sheetData>
  <mergeCells count="3">
    <mergeCell ref="B3:K3"/>
    <mergeCell ref="B4:K4"/>
    <mergeCell ref="B17:K17"/>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3:K13"/>
  <sheetViews>
    <sheetView showGridLines="0" workbookViewId="0"/>
  </sheetViews>
  <sheetFormatPr defaultRowHeight="15" x14ac:dyDescent="0.25"/>
  <cols>
    <col min="1" max="1" width="5" customWidth="1"/>
    <col min="2" max="2" width="49.140625" customWidth="1"/>
    <col min="3" max="6" width="24.42578125" customWidth="1"/>
  </cols>
  <sheetData>
    <row r="3" spans="2:11" ht="27" x14ac:dyDescent="0.45">
      <c r="B3" s="118" t="s">
        <v>160</v>
      </c>
      <c r="C3" s="118"/>
      <c r="D3" s="118"/>
      <c r="E3" s="118"/>
      <c r="F3" s="118"/>
      <c r="G3" s="118"/>
      <c r="H3" s="118"/>
      <c r="I3" s="118"/>
      <c r="J3" s="118"/>
      <c r="K3" s="118"/>
    </row>
    <row r="4" spans="2:11" ht="53.25" customHeight="1" x14ac:dyDescent="0.3">
      <c r="B4" s="119" t="s">
        <v>10</v>
      </c>
      <c r="C4" s="119"/>
      <c r="D4" s="119"/>
      <c r="E4" s="119"/>
      <c r="F4" s="3"/>
      <c r="G4" s="3"/>
      <c r="H4" s="3"/>
      <c r="I4" s="3"/>
      <c r="J4" s="3"/>
      <c r="K4" s="3"/>
    </row>
    <row r="5" spans="2:11" ht="15.75" x14ac:dyDescent="0.3">
      <c r="B5" s="3"/>
      <c r="C5" s="3"/>
      <c r="D5" s="3"/>
      <c r="E5" s="3"/>
      <c r="F5" s="3"/>
      <c r="G5" s="3"/>
      <c r="H5" s="3"/>
      <c r="I5" s="3"/>
      <c r="J5" s="3"/>
      <c r="K5" s="3"/>
    </row>
    <row r="6" spans="2:11" ht="50.25" thickBot="1" x14ac:dyDescent="0.35">
      <c r="B6" s="44" t="s">
        <v>66</v>
      </c>
      <c r="C6" s="14" t="s">
        <v>105</v>
      </c>
      <c r="D6" s="14" t="s">
        <v>106</v>
      </c>
      <c r="E6" s="14" t="s">
        <v>161</v>
      </c>
      <c r="F6" s="14" t="s">
        <v>107</v>
      </c>
      <c r="G6" s="10"/>
      <c r="H6" s="3"/>
      <c r="I6" s="3"/>
      <c r="J6" s="3"/>
      <c r="K6" s="3"/>
    </row>
    <row r="7" spans="2:11" ht="16.5" thickTop="1" x14ac:dyDescent="0.3">
      <c r="B7" s="5" t="s">
        <v>4</v>
      </c>
      <c r="C7" s="61">
        <v>4183</v>
      </c>
      <c r="D7" s="6">
        <v>375</v>
      </c>
      <c r="E7" s="6">
        <v>1136</v>
      </c>
      <c r="F7" s="6">
        <v>402</v>
      </c>
      <c r="G7" s="3"/>
      <c r="H7" s="3"/>
      <c r="I7" s="3"/>
      <c r="J7" s="3"/>
      <c r="K7" s="3"/>
    </row>
    <row r="8" spans="2:11" ht="15.75" x14ac:dyDescent="0.3">
      <c r="B8" s="5" t="s">
        <v>0</v>
      </c>
      <c r="C8" s="6">
        <v>2782</v>
      </c>
      <c r="D8" s="6">
        <v>224</v>
      </c>
      <c r="E8" s="6">
        <v>629</v>
      </c>
      <c r="F8" s="6">
        <v>238</v>
      </c>
      <c r="G8" s="3"/>
      <c r="H8" s="3"/>
      <c r="I8" s="3"/>
      <c r="J8" s="3"/>
      <c r="K8" s="3"/>
    </row>
    <row r="9" spans="2:11" ht="15.75" x14ac:dyDescent="0.3">
      <c r="B9" s="5" t="s">
        <v>1</v>
      </c>
      <c r="C9" s="6">
        <v>3931</v>
      </c>
      <c r="D9" s="6">
        <v>234</v>
      </c>
      <c r="E9" s="6">
        <v>910</v>
      </c>
      <c r="F9" s="6">
        <v>253</v>
      </c>
      <c r="G9" s="3"/>
      <c r="H9" s="3"/>
      <c r="I9" s="3"/>
      <c r="J9" s="3"/>
      <c r="K9" s="3"/>
    </row>
    <row r="10" spans="2:11" ht="15.75" x14ac:dyDescent="0.3">
      <c r="B10" s="5" t="s">
        <v>2</v>
      </c>
      <c r="C10" s="6">
        <v>2500</v>
      </c>
      <c r="D10" s="6">
        <v>185</v>
      </c>
      <c r="E10" s="6">
        <v>572</v>
      </c>
      <c r="F10" s="6">
        <v>200</v>
      </c>
      <c r="G10" s="3"/>
      <c r="H10" s="3"/>
      <c r="I10" s="3"/>
      <c r="J10" s="3"/>
      <c r="K10" s="3"/>
    </row>
    <row r="11" spans="2:11" ht="16.5" thickBot="1" x14ac:dyDescent="0.35">
      <c r="B11" s="8" t="s">
        <v>3</v>
      </c>
      <c r="C11" s="17">
        <v>2167</v>
      </c>
      <c r="D11" s="17">
        <v>151</v>
      </c>
      <c r="E11" s="17">
        <v>569</v>
      </c>
      <c r="F11" s="17">
        <v>160</v>
      </c>
      <c r="G11" s="3"/>
      <c r="H11" s="3"/>
      <c r="I11" s="3"/>
      <c r="J11" s="3"/>
      <c r="K11" s="3"/>
    </row>
    <row r="12" spans="2:11" ht="15.75" x14ac:dyDescent="0.3">
      <c r="B12" s="15" t="s">
        <v>12</v>
      </c>
      <c r="C12" s="18">
        <v>3121</v>
      </c>
      <c r="D12" s="18">
        <v>236</v>
      </c>
      <c r="E12" s="18">
        <v>747</v>
      </c>
      <c r="F12" s="18">
        <v>253</v>
      </c>
      <c r="G12" s="3"/>
      <c r="H12" s="3"/>
      <c r="I12" s="3"/>
      <c r="J12" s="3"/>
      <c r="K12" s="3"/>
    </row>
    <row r="13" spans="2:11" ht="54.75" customHeight="1" x14ac:dyDescent="0.25">
      <c r="B13" s="116" t="s">
        <v>162</v>
      </c>
      <c r="C13" s="117"/>
      <c r="D13" s="117"/>
      <c r="E13" s="117"/>
      <c r="F13" s="117"/>
      <c r="G13" s="117"/>
      <c r="H13" s="117"/>
      <c r="I13" s="117"/>
      <c r="J13" s="117"/>
      <c r="K13" s="117"/>
    </row>
  </sheetData>
  <mergeCells count="3">
    <mergeCell ref="B3:K3"/>
    <mergeCell ref="B13:K13"/>
    <mergeCell ref="B4:E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K14"/>
  <sheetViews>
    <sheetView showGridLines="0" workbookViewId="0"/>
  </sheetViews>
  <sheetFormatPr defaultRowHeight="15" x14ac:dyDescent="0.25"/>
  <cols>
    <col min="1" max="1" width="5" customWidth="1"/>
    <col min="2" max="2" width="53.42578125" customWidth="1"/>
  </cols>
  <sheetData>
    <row r="3" spans="2:11" ht="27" x14ac:dyDescent="0.45">
      <c r="B3" s="118" t="s">
        <v>148</v>
      </c>
      <c r="C3" s="118"/>
      <c r="D3" s="118"/>
      <c r="E3" s="118"/>
      <c r="F3" s="118"/>
      <c r="G3" s="118"/>
      <c r="H3" s="118"/>
      <c r="I3" s="118"/>
      <c r="J3" s="118"/>
      <c r="K3" s="118"/>
    </row>
    <row r="4" spans="2:11" ht="15.75" x14ac:dyDescent="0.3">
      <c r="B4" s="3" t="s">
        <v>7</v>
      </c>
      <c r="C4" s="3"/>
      <c r="D4" s="3"/>
      <c r="E4" s="3"/>
      <c r="F4" s="3"/>
      <c r="G4" s="3"/>
      <c r="H4" s="3"/>
      <c r="I4" s="3"/>
      <c r="J4" s="3"/>
      <c r="K4" s="3"/>
    </row>
    <row r="5" spans="2:11" ht="15.75" x14ac:dyDescent="0.3">
      <c r="B5" s="3"/>
      <c r="C5" s="3"/>
      <c r="D5" s="3"/>
      <c r="E5" s="3"/>
      <c r="F5" s="3"/>
      <c r="G5" s="3"/>
      <c r="H5" s="3"/>
      <c r="I5" s="3"/>
      <c r="J5" s="3"/>
      <c r="K5" s="3"/>
    </row>
    <row r="6" spans="2:11" ht="17.25" thickBot="1" x14ac:dyDescent="0.35">
      <c r="B6" s="59" t="s">
        <v>149</v>
      </c>
      <c r="C6" s="60">
        <v>6002</v>
      </c>
      <c r="D6" s="3"/>
      <c r="E6" s="3"/>
      <c r="F6" s="3"/>
      <c r="G6" s="10"/>
      <c r="H6" s="3"/>
      <c r="I6" s="3"/>
      <c r="J6" s="3"/>
      <c r="K6" s="3"/>
    </row>
    <row r="7" spans="2:11" ht="17.25" thickTop="1" x14ac:dyDescent="0.3">
      <c r="B7" s="4" t="s">
        <v>6</v>
      </c>
      <c r="C7" s="4"/>
      <c r="D7" s="3"/>
      <c r="E7" s="3"/>
      <c r="F7" s="3"/>
      <c r="G7" s="11"/>
      <c r="H7" s="3"/>
      <c r="I7" s="3"/>
      <c r="J7" s="3"/>
      <c r="K7" s="3"/>
    </row>
    <row r="8" spans="2:11" ht="15.75" x14ac:dyDescent="0.3">
      <c r="B8" s="5" t="s">
        <v>4</v>
      </c>
      <c r="C8" s="6">
        <v>1161</v>
      </c>
      <c r="D8" s="3"/>
      <c r="E8" s="3"/>
      <c r="F8" s="3"/>
      <c r="G8" s="3"/>
      <c r="H8" s="3"/>
      <c r="I8" s="3"/>
      <c r="J8" s="3"/>
      <c r="K8" s="3"/>
    </row>
    <row r="9" spans="2:11" ht="15.75" x14ac:dyDescent="0.3">
      <c r="B9" s="5" t="s">
        <v>0</v>
      </c>
      <c r="C9" s="6">
        <v>1596</v>
      </c>
      <c r="D9" s="3"/>
      <c r="E9" s="3"/>
      <c r="F9" s="3"/>
      <c r="G9" s="3"/>
      <c r="H9" s="3"/>
      <c r="I9" s="3"/>
      <c r="J9" s="3"/>
      <c r="K9" s="3"/>
    </row>
    <row r="10" spans="2:11" ht="15.75" x14ac:dyDescent="0.3">
      <c r="B10" s="5" t="s">
        <v>1</v>
      </c>
      <c r="C10" s="6">
        <v>1828</v>
      </c>
      <c r="D10" s="3"/>
      <c r="E10" s="3"/>
      <c r="F10" s="95"/>
      <c r="G10" s="3"/>
      <c r="H10" s="3"/>
      <c r="I10" s="3"/>
      <c r="J10" s="3"/>
      <c r="K10" s="3"/>
    </row>
    <row r="11" spans="2:11" ht="15.75" x14ac:dyDescent="0.3">
      <c r="B11" s="5" t="s">
        <v>2</v>
      </c>
      <c r="C11" s="6">
        <v>1168</v>
      </c>
      <c r="D11" s="3"/>
      <c r="E11" s="3"/>
      <c r="F11" s="3"/>
      <c r="G11" s="3"/>
      <c r="H11" s="3"/>
      <c r="I11" s="3"/>
      <c r="J11" s="3"/>
      <c r="K11" s="3"/>
    </row>
    <row r="12" spans="2:11" ht="15.75" x14ac:dyDescent="0.3">
      <c r="B12" s="5" t="s">
        <v>11</v>
      </c>
      <c r="C12" s="6">
        <v>237</v>
      </c>
      <c r="D12" s="3"/>
      <c r="E12" s="3"/>
      <c r="F12" s="3"/>
      <c r="G12" s="3"/>
      <c r="H12" s="3"/>
      <c r="I12" s="3"/>
      <c r="J12" s="3"/>
      <c r="K12" s="3"/>
    </row>
    <row r="13" spans="2:11" ht="16.5" x14ac:dyDescent="0.3">
      <c r="B13" s="7" t="s">
        <v>5</v>
      </c>
      <c r="C13" s="6">
        <v>12</v>
      </c>
      <c r="D13" s="95"/>
      <c r="E13" s="3"/>
      <c r="F13" s="3"/>
      <c r="G13" s="3"/>
      <c r="H13" s="3"/>
      <c r="I13" s="3"/>
      <c r="J13" s="3"/>
      <c r="K13" s="3"/>
    </row>
    <row r="14" spans="2:11" ht="39.75" customHeight="1" x14ac:dyDescent="0.25">
      <c r="B14" s="116" t="s">
        <v>110</v>
      </c>
      <c r="C14" s="117"/>
      <c r="D14" s="117"/>
      <c r="E14" s="117"/>
      <c r="F14" s="117"/>
      <c r="G14" s="117"/>
      <c r="H14" s="117"/>
      <c r="I14" s="117"/>
      <c r="J14" s="117"/>
      <c r="K14" s="117"/>
    </row>
  </sheetData>
  <mergeCells count="2">
    <mergeCell ref="B14:K14"/>
    <mergeCell ref="B3:K3"/>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K12"/>
  <sheetViews>
    <sheetView showGridLines="0" workbookViewId="0"/>
  </sheetViews>
  <sheetFormatPr defaultRowHeight="15" x14ac:dyDescent="0.25"/>
  <cols>
    <col min="1" max="1" width="5" customWidth="1"/>
    <col min="2" max="2" width="39" customWidth="1"/>
    <col min="3" max="3" width="35.42578125" customWidth="1"/>
  </cols>
  <sheetData>
    <row r="3" spans="2:11" ht="27" x14ac:dyDescent="0.45">
      <c r="B3" s="118" t="s">
        <v>150</v>
      </c>
      <c r="C3" s="118"/>
      <c r="D3" s="118"/>
      <c r="E3" s="118"/>
      <c r="F3" s="118"/>
      <c r="G3" s="118"/>
      <c r="H3" s="118"/>
      <c r="I3" s="118"/>
      <c r="J3" s="118"/>
      <c r="K3" s="118"/>
    </row>
    <row r="4" spans="2:11" ht="33.75" customHeight="1" x14ac:dyDescent="0.3">
      <c r="B4" s="119" t="s">
        <v>109</v>
      </c>
      <c r="C4" s="119"/>
      <c r="D4" s="119"/>
      <c r="E4" s="119"/>
      <c r="F4" s="119"/>
      <c r="G4" s="119"/>
      <c r="H4" s="119"/>
      <c r="I4" s="119"/>
      <c r="J4" s="119"/>
      <c r="K4" s="3"/>
    </row>
    <row r="5" spans="2:11" ht="15.75" x14ac:dyDescent="0.3">
      <c r="B5" s="3"/>
      <c r="C5" s="3"/>
      <c r="D5" s="3"/>
      <c r="E5" s="3"/>
      <c r="F5" s="3"/>
      <c r="G5" s="3"/>
      <c r="H5" s="3"/>
      <c r="I5" s="3"/>
      <c r="J5" s="3"/>
      <c r="K5" s="3"/>
    </row>
    <row r="6" spans="2:11" ht="50.25" thickBot="1" x14ac:dyDescent="0.35">
      <c r="B6" s="9" t="s">
        <v>111</v>
      </c>
      <c r="C6" s="13" t="s">
        <v>151</v>
      </c>
      <c r="D6" s="3"/>
      <c r="E6" s="3"/>
      <c r="F6" s="3"/>
      <c r="G6" s="10"/>
      <c r="H6" s="3"/>
      <c r="I6" s="3"/>
      <c r="J6" s="3"/>
      <c r="K6" s="3"/>
    </row>
    <row r="7" spans="2:11" ht="17.25" thickTop="1" x14ac:dyDescent="0.3">
      <c r="B7" s="4" t="s">
        <v>8</v>
      </c>
      <c r="C7" s="4">
        <v>459</v>
      </c>
      <c r="D7" s="3"/>
      <c r="E7" s="3"/>
      <c r="F7" s="3"/>
      <c r="G7" s="11"/>
      <c r="H7" s="3"/>
      <c r="I7" s="3"/>
      <c r="J7" s="3"/>
      <c r="K7" s="3"/>
    </row>
    <row r="8" spans="2:11" ht="15.75" x14ac:dyDescent="0.3">
      <c r="B8" s="5" t="s">
        <v>163</v>
      </c>
      <c r="C8" s="6">
        <v>9624</v>
      </c>
      <c r="D8" s="3"/>
      <c r="E8" s="3"/>
      <c r="F8" s="3"/>
      <c r="G8" s="3"/>
      <c r="H8" s="3"/>
      <c r="I8" s="3"/>
      <c r="J8" s="3"/>
      <c r="K8" s="3"/>
    </row>
    <row r="9" spans="2:11" ht="16.5" thickBot="1" x14ac:dyDescent="0.35">
      <c r="B9" s="8" t="s">
        <v>164</v>
      </c>
      <c r="C9" s="17">
        <v>1188</v>
      </c>
      <c r="D9" s="3"/>
      <c r="E9" s="3"/>
      <c r="F9" s="3"/>
      <c r="G9" s="3"/>
      <c r="H9" s="3"/>
      <c r="I9" s="3"/>
      <c r="J9" s="3"/>
      <c r="K9" s="3"/>
    </row>
    <row r="10" spans="2:11" ht="16.5" x14ac:dyDescent="0.3">
      <c r="B10" s="41" t="s">
        <v>9</v>
      </c>
      <c r="C10" s="18">
        <v>11271</v>
      </c>
      <c r="D10" s="3"/>
      <c r="E10" s="3"/>
      <c r="F10" s="3"/>
      <c r="G10" s="3"/>
      <c r="H10" s="3"/>
      <c r="I10" s="3"/>
      <c r="J10" s="3"/>
      <c r="K10" s="3"/>
    </row>
    <row r="11" spans="2:11" ht="18" customHeight="1" x14ac:dyDescent="0.25">
      <c r="B11" s="116" t="s">
        <v>166</v>
      </c>
      <c r="C11" s="117"/>
      <c r="D11" s="117"/>
      <c r="E11" s="117"/>
      <c r="F11" s="117"/>
      <c r="G11" s="117"/>
      <c r="H11" s="117"/>
      <c r="I11" s="117"/>
      <c r="J11" s="117"/>
      <c r="K11" s="117"/>
    </row>
    <row r="12" spans="2:11" x14ac:dyDescent="0.25">
      <c r="B12" s="116" t="s">
        <v>165</v>
      </c>
      <c r="C12" s="117"/>
      <c r="D12" s="117"/>
      <c r="E12" s="117"/>
      <c r="F12" s="117"/>
      <c r="G12" s="117"/>
      <c r="H12" s="117"/>
      <c r="I12" s="117"/>
      <c r="J12" s="117"/>
      <c r="K12" s="117"/>
    </row>
  </sheetData>
  <mergeCells count="4">
    <mergeCell ref="B3:K3"/>
    <mergeCell ref="B11:K11"/>
    <mergeCell ref="B4:J4"/>
    <mergeCell ref="B12:K1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K12"/>
  <sheetViews>
    <sheetView showGridLines="0" workbookViewId="0"/>
  </sheetViews>
  <sheetFormatPr defaultRowHeight="15" x14ac:dyDescent="0.25"/>
  <cols>
    <col min="1" max="1" width="5" customWidth="1"/>
    <col min="2" max="2" width="45.28515625" customWidth="1"/>
    <col min="3" max="5" width="17" customWidth="1"/>
  </cols>
  <sheetData>
    <row r="3" spans="2:11" ht="27" x14ac:dyDescent="0.45">
      <c r="B3" s="118" t="s">
        <v>112</v>
      </c>
      <c r="C3" s="118"/>
      <c r="D3" s="118"/>
      <c r="E3" s="118"/>
      <c r="F3" s="118"/>
      <c r="G3" s="118"/>
      <c r="H3" s="118"/>
      <c r="I3" s="118"/>
      <c r="J3" s="118"/>
      <c r="K3" s="118"/>
    </row>
    <row r="4" spans="2:11" s="3" customFormat="1" ht="31.5" customHeight="1" x14ac:dyDescent="0.3">
      <c r="B4" s="119" t="s">
        <v>51</v>
      </c>
      <c r="C4" s="119"/>
      <c r="D4" s="119"/>
      <c r="E4" s="119"/>
      <c r="F4" s="119"/>
      <c r="G4" s="119"/>
      <c r="H4" s="119"/>
      <c r="I4" s="119"/>
      <c r="J4" s="119"/>
      <c r="K4" s="119"/>
    </row>
    <row r="6" spans="2:11" ht="17.25" thickBot="1" x14ac:dyDescent="0.35">
      <c r="B6" s="9" t="s">
        <v>111</v>
      </c>
      <c r="C6" s="12">
        <v>45043</v>
      </c>
      <c r="D6" s="12">
        <v>45071</v>
      </c>
      <c r="E6" s="12">
        <v>45106</v>
      </c>
      <c r="G6" s="1"/>
    </row>
    <row r="7" spans="2:11" ht="17.25" thickTop="1" x14ac:dyDescent="0.3">
      <c r="B7" s="4" t="s">
        <v>127</v>
      </c>
      <c r="C7" s="96">
        <v>7.0000000000000007E-2</v>
      </c>
      <c r="D7" s="96">
        <v>7.0000000000000007E-2</v>
      </c>
      <c r="E7" s="96">
        <v>0.06</v>
      </c>
      <c r="G7" s="2"/>
    </row>
    <row r="8" spans="2:11" ht="15.75" x14ac:dyDescent="0.3">
      <c r="B8" s="5" t="s">
        <v>168</v>
      </c>
      <c r="C8" s="97">
        <v>0.8</v>
      </c>
      <c r="D8" s="97">
        <v>0.81</v>
      </c>
      <c r="E8" s="97">
        <v>0.8</v>
      </c>
    </row>
    <row r="9" spans="2:11" ht="15.75" x14ac:dyDescent="0.3">
      <c r="B9" s="8" t="s">
        <v>126</v>
      </c>
      <c r="C9" s="98">
        <v>0.03</v>
      </c>
      <c r="D9" s="98">
        <v>0.03</v>
      </c>
      <c r="E9" s="98">
        <v>0.04</v>
      </c>
    </row>
    <row r="10" spans="2:11" ht="16.5" thickBot="1" x14ac:dyDescent="0.35">
      <c r="B10" s="8" t="s">
        <v>169</v>
      </c>
      <c r="C10" s="98">
        <v>0.1</v>
      </c>
      <c r="D10" s="98">
        <v>0.09</v>
      </c>
      <c r="E10" s="98">
        <v>0.1</v>
      </c>
    </row>
    <row r="11" spans="2:11" ht="16.5" x14ac:dyDescent="0.3">
      <c r="B11" s="41" t="s">
        <v>9</v>
      </c>
      <c r="C11" s="99">
        <v>1</v>
      </c>
      <c r="D11" s="99">
        <v>1</v>
      </c>
      <c r="E11" s="99">
        <v>1</v>
      </c>
    </row>
    <row r="12" spans="2:11" ht="42" customHeight="1" x14ac:dyDescent="0.25">
      <c r="B12" s="127" t="s">
        <v>167</v>
      </c>
      <c r="C12" s="128"/>
      <c r="D12" s="128"/>
      <c r="E12" s="128"/>
      <c r="F12" s="128"/>
      <c r="G12" s="128"/>
      <c r="H12" s="128"/>
      <c r="I12" s="128"/>
      <c r="J12" s="128"/>
      <c r="K12" s="128"/>
    </row>
  </sheetData>
  <mergeCells count="3">
    <mergeCell ref="B3:K3"/>
    <mergeCell ref="B12:K12"/>
    <mergeCell ref="B4:K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K8"/>
  <sheetViews>
    <sheetView showGridLines="0" workbookViewId="0"/>
  </sheetViews>
  <sheetFormatPr defaultRowHeight="15" x14ac:dyDescent="0.25"/>
  <cols>
    <col min="1" max="1" width="5" customWidth="1"/>
    <col min="2" max="2" width="45.28515625" customWidth="1"/>
    <col min="3" max="5" width="17" customWidth="1"/>
    <col min="6" max="8" width="16.85546875" customWidth="1"/>
  </cols>
  <sheetData>
    <row r="3" spans="2:11" ht="27" x14ac:dyDescent="0.45">
      <c r="B3" s="118" t="s">
        <v>121</v>
      </c>
      <c r="C3" s="118"/>
      <c r="D3" s="118"/>
      <c r="E3" s="118"/>
      <c r="F3" s="118"/>
      <c r="G3" s="118"/>
      <c r="H3" s="118"/>
      <c r="I3" s="118"/>
      <c r="J3" s="118"/>
      <c r="K3" s="118"/>
    </row>
    <row r="4" spans="2:11" s="3" customFormat="1" ht="31.5" customHeight="1" x14ac:dyDescent="0.3">
      <c r="B4" s="119" t="s">
        <v>170</v>
      </c>
      <c r="C4" s="119"/>
      <c r="D4" s="119"/>
      <c r="E4" s="119"/>
      <c r="F4" s="119"/>
      <c r="G4" s="119"/>
      <c r="H4" s="119"/>
      <c r="I4" s="119"/>
      <c r="J4" s="119"/>
      <c r="K4" s="119"/>
    </row>
    <row r="6" spans="2:11" ht="16.5" thickBot="1" x14ac:dyDescent="0.35">
      <c r="B6" s="9" t="s">
        <v>111</v>
      </c>
      <c r="C6" s="12">
        <v>44952</v>
      </c>
      <c r="D6" s="12">
        <v>44980</v>
      </c>
      <c r="E6" s="12">
        <v>45015</v>
      </c>
      <c r="F6" s="12">
        <v>45043</v>
      </c>
      <c r="G6" s="12">
        <v>45071</v>
      </c>
      <c r="H6" s="12">
        <v>45106</v>
      </c>
    </row>
    <row r="7" spans="2:11" ht="16.5" thickTop="1" x14ac:dyDescent="0.3">
      <c r="B7" s="4" t="s">
        <v>31</v>
      </c>
      <c r="C7" s="62">
        <v>0.49</v>
      </c>
      <c r="D7" s="62">
        <v>0.48</v>
      </c>
      <c r="E7" s="62">
        <v>0.49</v>
      </c>
      <c r="F7" s="62">
        <v>0.49</v>
      </c>
      <c r="G7" s="62">
        <v>0.41</v>
      </c>
      <c r="H7" s="62">
        <v>0.4</v>
      </c>
    </row>
    <row r="8" spans="2:11" ht="33" customHeight="1" x14ac:dyDescent="0.25">
      <c r="B8" s="125" t="s">
        <v>171</v>
      </c>
      <c r="C8" s="126"/>
      <c r="D8" s="126"/>
      <c r="E8" s="126"/>
      <c r="F8" s="126"/>
      <c r="G8" s="126"/>
      <c r="H8" s="126"/>
      <c r="I8" s="126"/>
      <c r="J8" s="126"/>
      <c r="K8" s="126"/>
    </row>
  </sheetData>
  <mergeCells count="3">
    <mergeCell ref="B3:K3"/>
    <mergeCell ref="B4:K4"/>
    <mergeCell ref="B8:K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3:K14"/>
  <sheetViews>
    <sheetView showGridLines="0" workbookViewId="0"/>
  </sheetViews>
  <sheetFormatPr defaultRowHeight="15" x14ac:dyDescent="0.25"/>
  <cols>
    <col min="1" max="1" width="5" customWidth="1"/>
    <col min="2" max="2" width="35.5703125" customWidth="1"/>
    <col min="3" max="3" width="17.7109375" customWidth="1"/>
    <col min="4" max="8" width="16.28515625" customWidth="1"/>
    <col min="11" max="11" width="25.5703125" customWidth="1"/>
  </cols>
  <sheetData>
    <row r="3" spans="2:11" ht="27" x14ac:dyDescent="0.45">
      <c r="B3" s="118" t="s">
        <v>152</v>
      </c>
      <c r="C3" s="118"/>
      <c r="D3" s="118"/>
      <c r="E3" s="118"/>
      <c r="F3" s="118"/>
      <c r="G3" s="118"/>
      <c r="H3" s="118"/>
      <c r="I3" s="118"/>
      <c r="J3" s="118"/>
      <c r="K3" s="118"/>
    </row>
    <row r="4" spans="2:11" ht="33.75" customHeight="1" x14ac:dyDescent="0.3">
      <c r="B4" s="119" t="s">
        <v>32</v>
      </c>
      <c r="C4" s="119"/>
      <c r="D4" s="119"/>
      <c r="E4" s="119"/>
      <c r="F4" s="119"/>
      <c r="G4" s="119"/>
      <c r="H4" s="119"/>
      <c r="I4" s="119"/>
      <c r="J4" s="119"/>
      <c r="K4" s="3"/>
    </row>
    <row r="5" spans="2:11" ht="15.75" x14ac:dyDescent="0.3">
      <c r="B5" s="3"/>
      <c r="C5" s="3"/>
      <c r="D5" s="3"/>
      <c r="E5" s="3"/>
      <c r="F5" s="3"/>
      <c r="G5" s="3"/>
      <c r="H5" s="3"/>
      <c r="I5" s="3"/>
      <c r="J5" s="3"/>
      <c r="K5" s="3"/>
    </row>
    <row r="6" spans="2:11" ht="43.5" customHeight="1" x14ac:dyDescent="0.3">
      <c r="B6" s="121" t="s">
        <v>100</v>
      </c>
      <c r="C6" s="120" t="s">
        <v>151</v>
      </c>
      <c r="D6" s="120"/>
      <c r="E6" s="120"/>
      <c r="F6" s="120"/>
      <c r="G6" s="120"/>
      <c r="H6" s="120"/>
      <c r="I6" s="3"/>
      <c r="J6" s="3"/>
      <c r="K6" s="3"/>
    </row>
    <row r="7" spans="2:11" ht="17.25" thickBot="1" x14ac:dyDescent="0.35">
      <c r="B7" s="122"/>
      <c r="C7" s="19" t="s">
        <v>4</v>
      </c>
      <c r="D7" s="20" t="s">
        <v>0</v>
      </c>
      <c r="E7" s="20" t="s">
        <v>1</v>
      </c>
      <c r="F7" s="20" t="s">
        <v>2</v>
      </c>
      <c r="G7" s="28" t="s">
        <v>11</v>
      </c>
      <c r="H7" s="32" t="s">
        <v>9</v>
      </c>
      <c r="I7" s="3"/>
      <c r="J7" s="3"/>
      <c r="K7" s="3"/>
    </row>
    <row r="8" spans="2:11" ht="16.5" thickTop="1" x14ac:dyDescent="0.3">
      <c r="B8" s="50" t="s">
        <v>33</v>
      </c>
      <c r="C8" s="51">
        <v>4</v>
      </c>
      <c r="D8" s="51">
        <v>5</v>
      </c>
      <c r="E8" s="51">
        <v>4</v>
      </c>
      <c r="F8" s="51">
        <v>15</v>
      </c>
      <c r="G8" s="52">
        <v>4</v>
      </c>
      <c r="H8" s="33">
        <f t="shared" ref="H8:H13" si="0">SUM(C8:G8)</f>
        <v>32</v>
      </c>
      <c r="I8" s="3"/>
      <c r="J8" s="3"/>
      <c r="K8" s="3"/>
    </row>
    <row r="9" spans="2:11" ht="15.75" x14ac:dyDescent="0.3">
      <c r="B9" s="53" t="s">
        <v>25</v>
      </c>
      <c r="C9" s="54">
        <v>0</v>
      </c>
      <c r="D9" s="54">
        <v>1</v>
      </c>
      <c r="E9" s="54">
        <v>3</v>
      </c>
      <c r="F9" s="54">
        <v>6</v>
      </c>
      <c r="G9" s="55">
        <v>3</v>
      </c>
      <c r="H9" s="34">
        <f t="shared" si="0"/>
        <v>13</v>
      </c>
      <c r="I9" s="3"/>
      <c r="J9" s="3"/>
      <c r="K9" s="3"/>
    </row>
    <row r="10" spans="2:11" ht="15.75" x14ac:dyDescent="0.3">
      <c r="B10" s="53" t="s">
        <v>26</v>
      </c>
      <c r="C10" s="54">
        <v>5</v>
      </c>
      <c r="D10" s="54">
        <v>4</v>
      </c>
      <c r="E10" s="54">
        <v>13</v>
      </c>
      <c r="F10" s="54">
        <v>8</v>
      </c>
      <c r="G10" s="55">
        <v>3</v>
      </c>
      <c r="H10" s="34">
        <f t="shared" si="0"/>
        <v>33</v>
      </c>
      <c r="I10" s="3"/>
      <c r="J10" s="3"/>
      <c r="K10" s="3"/>
    </row>
    <row r="11" spans="2:11" ht="15.75" x14ac:dyDescent="0.3">
      <c r="B11" s="53" t="s">
        <v>27</v>
      </c>
      <c r="C11" s="54">
        <v>15</v>
      </c>
      <c r="D11" s="54">
        <v>16</v>
      </c>
      <c r="E11" s="54">
        <v>16</v>
      </c>
      <c r="F11" s="54">
        <v>12</v>
      </c>
      <c r="G11" s="55">
        <v>7</v>
      </c>
      <c r="H11" s="34">
        <f t="shared" si="0"/>
        <v>66</v>
      </c>
      <c r="I11" s="3"/>
      <c r="J11" s="3"/>
      <c r="K11" s="3"/>
    </row>
    <row r="12" spans="2:11" ht="16.5" thickBot="1" x14ac:dyDescent="0.35">
      <c r="B12" s="56" t="s">
        <v>34</v>
      </c>
      <c r="C12" s="57">
        <v>18</v>
      </c>
      <c r="D12" s="57">
        <v>30</v>
      </c>
      <c r="E12" s="57">
        <v>23</v>
      </c>
      <c r="F12" s="57">
        <v>13</v>
      </c>
      <c r="G12" s="58">
        <v>3</v>
      </c>
      <c r="H12" s="35">
        <f t="shared" si="0"/>
        <v>87</v>
      </c>
      <c r="I12" s="3"/>
      <c r="J12" s="3"/>
      <c r="K12" s="3"/>
    </row>
    <row r="13" spans="2:11" ht="15.75" x14ac:dyDescent="0.3">
      <c r="B13" s="15" t="s">
        <v>9</v>
      </c>
      <c r="C13" s="27">
        <f>SUM(C8:C12)</f>
        <v>42</v>
      </c>
      <c r="D13" s="27">
        <f t="shared" ref="D13:G13" si="1">SUM(D8:D12)</f>
        <v>56</v>
      </c>
      <c r="E13" s="27">
        <f t="shared" si="1"/>
        <v>59</v>
      </c>
      <c r="F13" s="27">
        <f t="shared" si="1"/>
        <v>54</v>
      </c>
      <c r="G13" s="27">
        <f t="shared" si="1"/>
        <v>20</v>
      </c>
      <c r="H13" s="36">
        <f t="shared" si="0"/>
        <v>231</v>
      </c>
      <c r="I13" s="3"/>
      <c r="J13" s="3"/>
      <c r="K13" s="3"/>
    </row>
    <row r="14" spans="2:11" ht="27" customHeight="1" x14ac:dyDescent="0.25">
      <c r="B14" s="116" t="s">
        <v>99</v>
      </c>
      <c r="C14" s="117"/>
      <c r="D14" s="117"/>
      <c r="E14" s="117"/>
      <c r="F14" s="117"/>
      <c r="G14" s="117"/>
      <c r="H14" s="117"/>
      <c r="I14" s="117"/>
      <c r="J14" s="117"/>
      <c r="K14" s="117"/>
    </row>
  </sheetData>
  <mergeCells count="5">
    <mergeCell ref="B3:K3"/>
    <mergeCell ref="B4:J4"/>
    <mergeCell ref="B14:K14"/>
    <mergeCell ref="C6:H6"/>
    <mergeCell ref="B6:B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3:K13"/>
  <sheetViews>
    <sheetView showGridLines="0" zoomScale="112" zoomScaleNormal="112" workbookViewId="0"/>
  </sheetViews>
  <sheetFormatPr defaultRowHeight="15" x14ac:dyDescent="0.25"/>
  <cols>
    <col min="1" max="1" width="5" customWidth="1"/>
    <col min="2" max="2" width="45.28515625" customWidth="1"/>
    <col min="3" max="5" width="17" customWidth="1"/>
    <col min="6" max="8" width="16.85546875" customWidth="1"/>
  </cols>
  <sheetData>
    <row r="3" spans="2:11" ht="27" x14ac:dyDescent="0.45">
      <c r="B3" s="118" t="s">
        <v>122</v>
      </c>
      <c r="C3" s="118"/>
      <c r="D3" s="118"/>
      <c r="E3" s="118"/>
      <c r="F3" s="118"/>
      <c r="G3" s="118"/>
      <c r="H3" s="118"/>
      <c r="I3" s="118"/>
      <c r="J3" s="118"/>
      <c r="K3" s="118"/>
    </row>
    <row r="4" spans="2:11" s="3" customFormat="1" ht="31.5" customHeight="1" x14ac:dyDescent="0.3">
      <c r="B4" s="119" t="s">
        <v>172</v>
      </c>
      <c r="C4" s="119"/>
      <c r="D4" s="119"/>
      <c r="E4" s="119"/>
      <c r="F4" s="119"/>
      <c r="G4" s="119"/>
      <c r="H4" s="119"/>
      <c r="I4" s="119"/>
      <c r="J4" s="119"/>
      <c r="K4" s="119"/>
    </row>
    <row r="6" spans="2:11" ht="16.5" thickBot="1" x14ac:dyDescent="0.35">
      <c r="B6" s="21" t="s">
        <v>35</v>
      </c>
      <c r="C6" s="12">
        <v>44952</v>
      </c>
      <c r="D6" s="12">
        <v>44980</v>
      </c>
      <c r="E6" s="12">
        <v>45015</v>
      </c>
      <c r="F6" s="12">
        <v>45043</v>
      </c>
      <c r="G6" s="12">
        <v>45071</v>
      </c>
      <c r="H6" s="12">
        <v>45106</v>
      </c>
    </row>
    <row r="7" spans="2:11" ht="16.5" thickTop="1" x14ac:dyDescent="0.3">
      <c r="B7" s="22" t="s">
        <v>33</v>
      </c>
      <c r="C7" s="63">
        <v>1.7994858611825194E-2</v>
      </c>
      <c r="D7" s="63">
        <v>2.4154589371980675E-3</v>
      </c>
      <c r="E7" s="63">
        <v>1.4634146341463415E-2</v>
      </c>
      <c r="F7" s="63">
        <v>1.4598540145985401E-2</v>
      </c>
      <c r="G7" s="63">
        <v>3.1784841075794622E-2</v>
      </c>
      <c r="H7" s="63">
        <v>1.0471204188481676E-2</v>
      </c>
    </row>
    <row r="8" spans="2:11" ht="15.75" x14ac:dyDescent="0.3">
      <c r="B8" s="24" t="s">
        <v>25</v>
      </c>
      <c r="C8" s="64">
        <v>2.313624678663239E-2</v>
      </c>
      <c r="D8" s="64">
        <v>2.6570048309178744E-2</v>
      </c>
      <c r="E8" s="64">
        <v>2.6829268292682926E-2</v>
      </c>
      <c r="F8" s="64">
        <v>3.6496350364963501E-2</v>
      </c>
      <c r="G8" s="64">
        <v>2.6894865525672371E-2</v>
      </c>
      <c r="H8" s="64">
        <v>2.356020942408377E-2</v>
      </c>
    </row>
    <row r="9" spans="2:11" ht="15.75" x14ac:dyDescent="0.3">
      <c r="B9" s="24" t="s">
        <v>26</v>
      </c>
      <c r="C9" s="64">
        <v>0.12596401028277635</v>
      </c>
      <c r="D9" s="64">
        <v>0.1570048309178744</v>
      </c>
      <c r="E9" s="64">
        <v>0.18536585365853658</v>
      </c>
      <c r="F9" s="64">
        <v>0.16788321167883211</v>
      </c>
      <c r="G9" s="64">
        <v>0.16625916870415647</v>
      </c>
      <c r="H9" s="64">
        <v>0.19109947643979058</v>
      </c>
    </row>
    <row r="10" spans="2:11" ht="15.75" x14ac:dyDescent="0.3">
      <c r="B10" s="24" t="s">
        <v>27</v>
      </c>
      <c r="C10" s="64">
        <v>0.3110539845758355</v>
      </c>
      <c r="D10" s="64">
        <v>0.34541062801932365</v>
      </c>
      <c r="E10" s="64">
        <v>0.32682926829268294</v>
      </c>
      <c r="F10" s="64">
        <v>0.34793187347931875</v>
      </c>
      <c r="G10" s="64">
        <v>0.34229828850855748</v>
      </c>
      <c r="H10" s="64">
        <v>0.31675392670157065</v>
      </c>
    </row>
    <row r="11" spans="2:11" ht="16.5" thickBot="1" x14ac:dyDescent="0.35">
      <c r="B11" s="26" t="s">
        <v>34</v>
      </c>
      <c r="C11" s="65">
        <v>0.52185089974293064</v>
      </c>
      <c r="D11" s="65">
        <v>0.46859903381642515</v>
      </c>
      <c r="E11" s="65">
        <v>0.44634146341463415</v>
      </c>
      <c r="F11" s="65">
        <v>0.43309002433090027</v>
      </c>
      <c r="G11" s="65">
        <v>0.43276283618581907</v>
      </c>
      <c r="H11" s="65">
        <v>0.45811518324607331</v>
      </c>
    </row>
    <row r="12" spans="2:11" ht="15.75" x14ac:dyDescent="0.3">
      <c r="B12" s="15" t="s">
        <v>9</v>
      </c>
      <c r="C12" s="66">
        <v>1</v>
      </c>
      <c r="D12" s="66">
        <v>1</v>
      </c>
      <c r="E12" s="66">
        <v>1</v>
      </c>
      <c r="F12" s="66">
        <v>1</v>
      </c>
      <c r="G12" s="66">
        <v>1</v>
      </c>
      <c r="H12" s="66">
        <v>1</v>
      </c>
    </row>
    <row r="13" spans="2:11" ht="42" customHeight="1" x14ac:dyDescent="0.25">
      <c r="B13" s="116" t="s">
        <v>101</v>
      </c>
      <c r="C13" s="117"/>
      <c r="D13" s="117"/>
      <c r="E13" s="117"/>
      <c r="F13" s="117"/>
      <c r="G13" s="117"/>
      <c r="H13" s="117"/>
      <c r="I13" s="117"/>
      <c r="J13" s="117"/>
      <c r="K13" s="117"/>
    </row>
  </sheetData>
  <mergeCells count="3">
    <mergeCell ref="B3:K3"/>
    <mergeCell ref="B4:K4"/>
    <mergeCell ref="B13:K1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3:K15"/>
  <sheetViews>
    <sheetView showGridLines="0" workbookViewId="0"/>
  </sheetViews>
  <sheetFormatPr defaultRowHeight="15" x14ac:dyDescent="0.25"/>
  <cols>
    <col min="1" max="1" width="5" customWidth="1"/>
    <col min="2" max="2" width="35.5703125" customWidth="1"/>
    <col min="3" max="3" width="17.7109375" customWidth="1"/>
    <col min="4" max="8" width="16.28515625" customWidth="1"/>
    <col min="11" max="11" width="25.5703125" customWidth="1"/>
    <col min="12" max="12" width="8.85546875" bestFit="1" customWidth="1"/>
    <col min="13" max="13" width="10.7109375" bestFit="1" customWidth="1"/>
    <col min="14" max="14" width="7.85546875" bestFit="1" customWidth="1"/>
  </cols>
  <sheetData>
    <row r="3" spans="2:11" ht="27" x14ac:dyDescent="0.45">
      <c r="B3" s="118" t="s">
        <v>153</v>
      </c>
      <c r="C3" s="118"/>
      <c r="D3" s="118"/>
      <c r="E3" s="118"/>
      <c r="F3" s="118"/>
      <c r="G3" s="118"/>
      <c r="H3" s="118"/>
      <c r="I3" s="118"/>
      <c r="J3" s="118"/>
      <c r="K3" s="118"/>
    </row>
    <row r="4" spans="2:11" ht="33.75" customHeight="1" x14ac:dyDescent="0.3">
      <c r="B4" s="119" t="s">
        <v>36</v>
      </c>
      <c r="C4" s="119"/>
      <c r="D4" s="119"/>
      <c r="E4" s="119"/>
      <c r="F4" s="119"/>
      <c r="G4" s="119"/>
      <c r="H4" s="119"/>
      <c r="I4" s="119"/>
      <c r="J4" s="119"/>
      <c r="K4" s="3"/>
    </row>
    <row r="5" spans="2:11" ht="15.75" x14ac:dyDescent="0.3">
      <c r="B5" s="3"/>
      <c r="C5" s="3"/>
      <c r="D5" s="3"/>
      <c r="E5" s="3"/>
      <c r="F5" s="3"/>
      <c r="G5" s="3"/>
      <c r="H5" s="3"/>
      <c r="I5" s="3"/>
      <c r="J5" s="3"/>
      <c r="K5" s="3"/>
    </row>
    <row r="6" spans="2:11" ht="43.5" customHeight="1" x14ac:dyDescent="0.3">
      <c r="B6" s="121" t="s">
        <v>52</v>
      </c>
      <c r="C6" s="120" t="s">
        <v>151</v>
      </c>
      <c r="D6" s="120"/>
      <c r="E6" s="120"/>
      <c r="F6" s="120"/>
      <c r="G6" s="120"/>
      <c r="H6" s="120"/>
      <c r="I6" s="3"/>
      <c r="J6" s="3"/>
      <c r="K6" s="3"/>
    </row>
    <row r="7" spans="2:11" ht="17.25" thickBot="1" x14ac:dyDescent="0.35">
      <c r="B7" s="122"/>
      <c r="C7" s="19" t="s">
        <v>4</v>
      </c>
      <c r="D7" s="20" t="s">
        <v>0</v>
      </c>
      <c r="E7" s="20" t="s">
        <v>1</v>
      </c>
      <c r="F7" s="20" t="s">
        <v>2</v>
      </c>
      <c r="G7" s="28" t="s">
        <v>11</v>
      </c>
      <c r="H7" s="32" t="s">
        <v>9</v>
      </c>
      <c r="I7" s="3"/>
      <c r="J7" s="3"/>
      <c r="K7" s="3"/>
    </row>
    <row r="8" spans="2:11" ht="16.5" thickTop="1" x14ac:dyDescent="0.3">
      <c r="B8" s="22" t="s">
        <v>37</v>
      </c>
      <c r="C8" s="23">
        <v>85</v>
      </c>
      <c r="D8" s="23">
        <v>58</v>
      </c>
      <c r="E8" s="23">
        <v>169</v>
      </c>
      <c r="F8" s="23">
        <v>59</v>
      </c>
      <c r="G8" s="29">
        <v>9</v>
      </c>
      <c r="H8" s="33">
        <f>SUM(C8:G8)</f>
        <v>380</v>
      </c>
      <c r="I8" s="3"/>
      <c r="J8" s="3"/>
      <c r="K8" s="3"/>
    </row>
    <row r="9" spans="2:11" ht="15.75" x14ac:dyDescent="0.3">
      <c r="B9" s="37" t="s">
        <v>38</v>
      </c>
      <c r="C9" s="38">
        <v>854</v>
      </c>
      <c r="D9" s="38">
        <v>1204</v>
      </c>
      <c r="E9" s="38">
        <v>956</v>
      </c>
      <c r="F9" s="38">
        <v>860</v>
      </c>
      <c r="G9" s="39">
        <v>171</v>
      </c>
      <c r="H9" s="34">
        <f>SUM(C9:G9)</f>
        <v>4045</v>
      </c>
      <c r="I9" s="3"/>
      <c r="J9" s="3"/>
      <c r="K9" s="3"/>
    </row>
    <row r="10" spans="2:11" ht="15.75" x14ac:dyDescent="0.3">
      <c r="B10" s="37" t="s">
        <v>39</v>
      </c>
      <c r="C10" s="38">
        <v>319</v>
      </c>
      <c r="D10" s="38">
        <v>825</v>
      </c>
      <c r="E10" s="38">
        <v>735</v>
      </c>
      <c r="F10" s="38">
        <v>702</v>
      </c>
      <c r="G10" s="39">
        <v>174</v>
      </c>
      <c r="H10" s="34">
        <f t="shared" ref="H10:H12" si="0">SUM(C10:G10)</f>
        <v>2755</v>
      </c>
      <c r="I10" s="3"/>
      <c r="J10" s="3"/>
      <c r="K10" s="3"/>
    </row>
    <row r="11" spans="2:11" ht="15.75" x14ac:dyDescent="0.3">
      <c r="B11" s="37" t="s">
        <v>40</v>
      </c>
      <c r="C11" s="38">
        <v>253</v>
      </c>
      <c r="D11" s="38">
        <v>473</v>
      </c>
      <c r="E11" s="38">
        <v>588</v>
      </c>
      <c r="F11" s="38">
        <v>377</v>
      </c>
      <c r="G11" s="39">
        <v>75</v>
      </c>
      <c r="H11" s="34">
        <f t="shared" si="0"/>
        <v>1766</v>
      </c>
      <c r="I11" s="3"/>
      <c r="J11" s="3"/>
      <c r="K11" s="3"/>
    </row>
    <row r="12" spans="2:11" ht="15.75" x14ac:dyDescent="0.3">
      <c r="B12" s="24" t="s">
        <v>53</v>
      </c>
      <c r="C12" s="25">
        <v>20</v>
      </c>
      <c r="D12" s="25">
        <v>30</v>
      </c>
      <c r="E12" s="25">
        <v>35</v>
      </c>
      <c r="F12" s="25">
        <v>33</v>
      </c>
      <c r="G12" s="30">
        <v>3</v>
      </c>
      <c r="H12" s="34">
        <f t="shared" si="0"/>
        <v>121</v>
      </c>
      <c r="I12" s="3"/>
      <c r="J12" s="3"/>
      <c r="K12" s="3"/>
    </row>
    <row r="13" spans="2:11" ht="16.5" thickBot="1" x14ac:dyDescent="0.35">
      <c r="B13" s="24" t="s">
        <v>54</v>
      </c>
      <c r="C13" s="25">
        <v>89</v>
      </c>
      <c r="D13" s="25">
        <v>110</v>
      </c>
      <c r="E13" s="25">
        <v>139</v>
      </c>
      <c r="F13" s="25">
        <v>212</v>
      </c>
      <c r="G13" s="30">
        <v>7</v>
      </c>
      <c r="H13" s="35">
        <f>SUM(C13:G13)</f>
        <v>557</v>
      </c>
      <c r="I13" s="3"/>
      <c r="J13" s="3"/>
      <c r="K13" s="3"/>
    </row>
    <row r="14" spans="2:11" ht="15.75" x14ac:dyDescent="0.3">
      <c r="B14" s="15" t="s">
        <v>9</v>
      </c>
      <c r="C14" s="27">
        <f>SUM(C8:C13)</f>
        <v>1620</v>
      </c>
      <c r="D14" s="27">
        <f>SUM(D8:D13)</f>
        <v>2700</v>
      </c>
      <c r="E14" s="27">
        <f t="shared" ref="E14:G14" si="1">SUM(E8:E13)</f>
        <v>2622</v>
      </c>
      <c r="F14" s="27">
        <f t="shared" si="1"/>
        <v>2243</v>
      </c>
      <c r="G14" s="27">
        <f t="shared" si="1"/>
        <v>439</v>
      </c>
      <c r="H14" s="36">
        <f>SUM(C14:G14)</f>
        <v>9624</v>
      </c>
      <c r="I14" s="3"/>
      <c r="J14" s="3"/>
      <c r="K14" s="3"/>
    </row>
    <row r="15" spans="2:11" ht="41.25" customHeight="1" x14ac:dyDescent="0.25">
      <c r="B15" s="123" t="s">
        <v>55</v>
      </c>
      <c r="C15" s="124"/>
      <c r="D15" s="124"/>
      <c r="E15" s="124"/>
      <c r="F15" s="124"/>
      <c r="G15" s="124"/>
      <c r="H15" s="124"/>
      <c r="I15" s="124"/>
      <c r="J15" s="124"/>
      <c r="K15" s="124"/>
    </row>
  </sheetData>
  <mergeCells count="5">
    <mergeCell ref="B3:K3"/>
    <mergeCell ref="B4:J4"/>
    <mergeCell ref="B6:B7"/>
    <mergeCell ref="C6:H6"/>
    <mergeCell ref="B15:K1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3:K14"/>
  <sheetViews>
    <sheetView showGridLines="0" zoomScale="110" zoomScaleNormal="110" workbookViewId="0"/>
  </sheetViews>
  <sheetFormatPr defaultRowHeight="15" x14ac:dyDescent="0.25"/>
  <cols>
    <col min="1" max="1" width="5" customWidth="1"/>
    <col min="2" max="2" width="45.28515625" customWidth="1"/>
    <col min="3" max="5" width="17" customWidth="1"/>
    <col min="6" max="8" width="16.85546875" customWidth="1"/>
    <col min="10" max="10" width="18.140625" customWidth="1"/>
    <col min="11" max="16" width="9.7109375" bestFit="1" customWidth="1"/>
  </cols>
  <sheetData>
    <row r="3" spans="2:11" ht="27" x14ac:dyDescent="0.45">
      <c r="B3" s="118" t="s">
        <v>123</v>
      </c>
      <c r="C3" s="118"/>
      <c r="D3" s="118"/>
      <c r="E3" s="118"/>
      <c r="F3" s="118"/>
      <c r="G3" s="118"/>
      <c r="H3" s="118"/>
      <c r="I3" s="118"/>
      <c r="J3" s="118"/>
      <c r="K3" s="118"/>
    </row>
    <row r="4" spans="2:11" s="3" customFormat="1" ht="31.5" customHeight="1" x14ac:dyDescent="0.3">
      <c r="B4" s="119" t="s">
        <v>56</v>
      </c>
      <c r="C4" s="119"/>
      <c r="D4" s="119"/>
      <c r="E4" s="119"/>
      <c r="F4" s="119"/>
      <c r="G4" s="119"/>
      <c r="H4" s="119"/>
      <c r="I4" s="119"/>
      <c r="J4" s="119"/>
      <c r="K4" s="119"/>
    </row>
    <row r="6" spans="2:11" ht="16.5" thickBot="1" x14ac:dyDescent="0.35">
      <c r="B6" s="21" t="s">
        <v>57</v>
      </c>
      <c r="C6" s="12">
        <v>44952</v>
      </c>
      <c r="D6" s="12">
        <v>44980</v>
      </c>
      <c r="E6" s="12">
        <v>45015</v>
      </c>
      <c r="F6" s="12">
        <v>45043</v>
      </c>
      <c r="G6" s="12">
        <v>45071</v>
      </c>
      <c r="H6" s="12">
        <v>45106</v>
      </c>
    </row>
    <row r="7" spans="2:11" ht="16.5" thickTop="1" x14ac:dyDescent="0.3">
      <c r="B7" s="22" t="s">
        <v>37</v>
      </c>
      <c r="C7" s="63">
        <v>0.24059055936785195</v>
      </c>
      <c r="D7" s="63">
        <v>0.23844080447854032</v>
      </c>
      <c r="E7" s="63">
        <v>0.2425459928103193</v>
      </c>
      <c r="F7" s="63">
        <v>0.23468328141225336</v>
      </c>
      <c r="G7" s="63">
        <v>0.23526979532768244</v>
      </c>
      <c r="H7" s="63">
        <v>0.24096638655462185</v>
      </c>
    </row>
    <row r="8" spans="2:11" ht="15.75" x14ac:dyDescent="0.3">
      <c r="B8" s="37" t="s">
        <v>38</v>
      </c>
      <c r="C8" s="64">
        <v>0.52900810979413604</v>
      </c>
      <c r="D8" s="64">
        <v>0.52747252747252749</v>
      </c>
      <c r="E8" s="64">
        <v>0.52146331148234304</v>
      </c>
      <c r="F8" s="64">
        <v>0.5219106957424714</v>
      </c>
      <c r="G8" s="64">
        <v>0.52677279305354563</v>
      </c>
      <c r="H8" s="64">
        <v>0.52710084033613447</v>
      </c>
    </row>
    <row r="9" spans="2:11" ht="15.75" x14ac:dyDescent="0.3">
      <c r="B9" s="37" t="s">
        <v>39</v>
      </c>
      <c r="C9" s="64">
        <v>0.17737575379496776</v>
      </c>
      <c r="D9" s="64">
        <v>0.17934895293385861</v>
      </c>
      <c r="E9" s="64">
        <v>0.18164516811165152</v>
      </c>
      <c r="F9" s="64">
        <v>0.1842159916926272</v>
      </c>
      <c r="G9" s="64">
        <v>0.18668596237337193</v>
      </c>
      <c r="H9" s="64">
        <v>0.20252100840336135</v>
      </c>
    </row>
    <row r="10" spans="2:11" ht="15.75" x14ac:dyDescent="0.3">
      <c r="B10" s="37" t="s">
        <v>40</v>
      </c>
      <c r="C10" s="64">
        <v>2.6200873362445413E-2</v>
      </c>
      <c r="D10" s="64">
        <v>2.9027576197387519E-2</v>
      </c>
      <c r="E10" s="64">
        <v>2.8547261577500527E-2</v>
      </c>
      <c r="F10" s="64">
        <v>2.7206645898234683E-2</v>
      </c>
      <c r="G10" s="64">
        <v>2.5842464337399215E-2</v>
      </c>
      <c r="H10" s="64">
        <v>2.6470588235294117E-2</v>
      </c>
    </row>
    <row r="11" spans="2:11" ht="15.75" x14ac:dyDescent="0.3">
      <c r="B11" s="24" t="s">
        <v>59</v>
      </c>
      <c r="C11" s="67">
        <v>1.039717196922437E-3</v>
      </c>
      <c r="D11" s="67">
        <v>1.2440389798880364E-3</v>
      </c>
      <c r="E11" s="67">
        <v>1.9031507718333686E-3</v>
      </c>
      <c r="F11" s="67">
        <v>2.4922118380062306E-3</v>
      </c>
      <c r="G11" s="67">
        <v>1.6539177175935497E-3</v>
      </c>
      <c r="H11" s="67">
        <v>2.9411764705882353E-3</v>
      </c>
    </row>
    <row r="12" spans="2:11" ht="16.5" thickBot="1" x14ac:dyDescent="0.35">
      <c r="B12" s="24" t="s">
        <v>58</v>
      </c>
      <c r="C12" s="64">
        <v>2.5784986483676439E-2</v>
      </c>
      <c r="D12" s="64">
        <v>2.4466099937798053E-2</v>
      </c>
      <c r="E12" s="64">
        <v>2.3895115246352294E-2</v>
      </c>
      <c r="F12" s="64">
        <v>2.9491173416407061E-2</v>
      </c>
      <c r="G12" s="64">
        <v>2.3775067190407277E-2</v>
      </c>
      <c r="H12" s="64">
        <v>0</v>
      </c>
    </row>
    <row r="13" spans="2:11" ht="15.75" x14ac:dyDescent="0.3">
      <c r="B13" s="15" t="s">
        <v>9</v>
      </c>
      <c r="C13" s="66">
        <v>1</v>
      </c>
      <c r="D13" s="66">
        <v>1</v>
      </c>
      <c r="E13" s="66">
        <v>1</v>
      </c>
      <c r="F13" s="66">
        <v>1</v>
      </c>
      <c r="G13" s="66">
        <v>1</v>
      </c>
      <c r="H13" s="66">
        <v>1</v>
      </c>
    </row>
    <row r="14" spans="2:11" ht="80.25" customHeight="1" x14ac:dyDescent="0.25">
      <c r="B14" s="116" t="s">
        <v>102</v>
      </c>
      <c r="C14" s="117"/>
      <c r="D14" s="117"/>
      <c r="E14" s="117"/>
      <c r="F14" s="117"/>
      <c r="G14" s="117"/>
      <c r="H14" s="117"/>
      <c r="I14" s="117"/>
      <c r="J14" s="117"/>
      <c r="K14" s="117"/>
    </row>
  </sheetData>
  <mergeCells count="3">
    <mergeCell ref="B3:K3"/>
    <mergeCell ref="B4:K4"/>
    <mergeCell ref="B14:K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TOC</vt:lpstr>
      <vt:lpstr>Para 1</vt:lpstr>
      <vt:lpstr>Para 2</vt:lpstr>
      <vt:lpstr>Para 3</vt:lpstr>
      <vt:lpstr>Para 4</vt:lpstr>
      <vt:lpstr>Para 5</vt:lpstr>
      <vt:lpstr>Para 6</vt:lpstr>
      <vt:lpstr>Para 7</vt:lpstr>
      <vt:lpstr>Para 8</vt:lpstr>
      <vt:lpstr>Para 9</vt:lpstr>
      <vt:lpstr>Para 10</vt:lpstr>
      <vt:lpstr>Para 11</vt:lpstr>
      <vt:lpstr>Para 12</vt:lpstr>
      <vt:lpstr>Para 13</vt:lpstr>
      <vt:lpstr>Para 14</vt:lpstr>
      <vt:lpstr>Para 15</vt:lpstr>
      <vt:lpstr>Para 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Cohen, Molly</dc:creator>
  <cp:lastModifiedBy>Moquete, Rosanna</cp:lastModifiedBy>
  <dcterms:created xsi:type="dcterms:W3CDTF">2016-09-20T18:29:37Z</dcterms:created>
  <dcterms:modified xsi:type="dcterms:W3CDTF">2023-09-19T14:58:43Z</dcterms:modified>
</cp:coreProperties>
</file>