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H:\EEO Officer 2022\FY 2025\"/>
    </mc:Choice>
  </mc:AlternateContent>
  <xr:revisionPtr revIDLastSave="0" documentId="13_ncr:1_{2D2194A8-58AB-41B6-A441-668639297434}"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<sst xmlns="http://schemas.openxmlformats.org/spreadsheetml/2006/main" count="96" uniqueCount="70">
  <si>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</si>
  <si>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</si>
  <si>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</si>
  <si>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</si>
  <si>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</si>
  <si>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</si>
  <si>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</si>
  <si>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</si>
  <si>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</si>
  <si>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</si>
  <si>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</si>
  <si>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</si>
  <si>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</si>
  <si>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</si>
  <si>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</si>
  <si>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</si>
  <si>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</si>
  <si>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</si>
  <si>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</si>
  <si>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</si>
  <si>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</si>
  <si>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</si>
  <si>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</si>
  <si>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</si>
  <si>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</si>
  <si>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</si>
  <si>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</si>
  <si>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</si>
  <si>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</si>
  <si>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</si>
  <si>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</si>
  <si>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</si>
  <si>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</si>
  <si>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</si>
  <si>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</si>
  <si>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</si>
  <si>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</si>
  <si>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</si>
  <si>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</si>
  <si>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</si>
  <si>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</si>
  <si>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</si>
  <si>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</si>
  <si>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</si>
  <si>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</si>
  <si>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</si>
  <si>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</si>
  <si>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</si>
  <si>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</si>
  <si>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</si>
  <si>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</si>
  <si>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</si>
  <si>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</si>
  <si>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</si>
  <si>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</si>
  <si>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</si>
  <si>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</si>
  <si>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</si>
  <si>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</si>
  <si>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</si>
  <si>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</si>
  <si>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</si>
  <si>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</si>
  <si>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DYCD</t>
  </si>
  <si>
    <t xml:space="preserve">EEO Officer </t>
  </si>
  <si>
    <t>rdebi@dycd.nyc.gov</t>
  </si>
  <si>
    <t>646-343-6722</t>
  </si>
  <si>
    <t xml:space="preserve">ePerformance </t>
  </si>
  <si>
    <t xml:space="preserve">  Quarter  # 4</t>
  </si>
  <si>
    <t xml:space="preserve">Emotional Intelligence in the Workplace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</si>
</sst>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49" sqref="E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68</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45503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634</v>
      </c>
      <c r="C20" s="13">
        <f>C23+C43</f>
        <v>726</v>
      </c>
      <c r="D20" s="13">
        <f>D23+D43</f>
        <v>745</v>
      </c>
      <c r="E20" s="13">
        <f>E23+E43</f>
        <v>255</v>
      </c>
      <c r="F20" s="12">
        <f t="shared" ref="F20" si="0">SUM(B20:E20)</f>
        <v>2360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539</v>
      </c>
      <c r="C23" s="13">
        <f>C25+C29+C33+C37</f>
        <v>647</v>
      </c>
      <c r="D23" s="13">
        <f>D25+D29+D33+D37</f>
        <v>672</v>
      </c>
      <c r="E23" s="13">
        <f>E25+E29+E33+E37</f>
        <v>224</v>
      </c>
      <c r="F23" s="13">
        <f t="shared" ref="F23" si="1">SUM(B23:E23)</f>
        <v>2082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42</v>
      </c>
      <c r="C25" s="18">
        <f>C26+C27</f>
        <v>281</v>
      </c>
      <c r="D25" s="18">
        <f>D26+D27</f>
        <v>281</v>
      </c>
      <c r="E25" s="13">
        <f>E26+E27</f>
        <v>47</v>
      </c>
      <c r="F25" s="13">
        <f>SUM(B25:E25)</f>
        <v>651</v>
      </c>
      <c r="G25" s="4"/>
      <c r="H25" s="4"/>
      <c r="I25" s="4"/>
    </row>
    <row r="26" spans="1:9" ht="54.95" customHeight="1" x14ac:dyDescent="0.25">
      <c r="A26" s="78" t="s">
        <v>14</v>
      </c>
      <c r="B26" s="73">
        <v>42</v>
      </c>
      <c r="C26" s="35">
        <v>281</v>
      </c>
      <c r="D26" s="28">
        <v>281</v>
      </c>
      <c r="E26" s="29">
        <v>47</v>
      </c>
      <c r="F26" s="11">
        <f>SUM(B26:E26)</f>
        <v>651</v>
      </c>
      <c r="G26" s="4"/>
      <c r="H26" s="4"/>
      <c r="I26" s="4"/>
    </row>
    <row r="27" spans="1:9" ht="75.75" thickBot="1" x14ac:dyDescent="0.3">
      <c r="A27" s="19" t="s">
        <v>43</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315</v>
      </c>
      <c r="C29" s="13">
        <f>C30</f>
        <v>292</v>
      </c>
      <c r="D29" s="13">
        <f>D30</f>
        <v>39</v>
      </c>
      <c r="E29" s="13">
        <f>E30</f>
        <v>20</v>
      </c>
      <c r="F29" s="13">
        <f t="shared" ref="F29" si="2">SUM(B29:E29)</f>
        <v>666</v>
      </c>
      <c r="G29" s="4"/>
      <c r="H29" s="4"/>
      <c r="I29" s="4"/>
    </row>
    <row r="30" spans="1:9" ht="54.95" customHeight="1" thickBot="1" x14ac:dyDescent="0.3">
      <c r="A30" s="78" t="s">
        <v>14</v>
      </c>
      <c r="B30" s="35">
        <v>315</v>
      </c>
      <c r="C30" s="35">
        <v>292</v>
      </c>
      <c r="D30" s="30">
        <v>39</v>
      </c>
      <c r="E30" s="31">
        <v>20</v>
      </c>
      <c r="F30" s="17">
        <f>SUM(B30:E30)</f>
        <v>666</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131</v>
      </c>
      <c r="C33" s="71">
        <f>C34+C35</f>
        <v>50</v>
      </c>
      <c r="D33" s="71">
        <f>D34+D35</f>
        <v>57</v>
      </c>
      <c r="E33" s="71">
        <f>E34+E35</f>
        <v>15</v>
      </c>
      <c r="F33" s="13">
        <f t="shared" ref="F33" si="3">SUM(B33:E33)</f>
        <v>253</v>
      </c>
      <c r="G33" s="4"/>
      <c r="H33" s="4"/>
      <c r="I33" s="4"/>
    </row>
    <row r="34" spans="1:9" ht="54.95" customHeight="1" x14ac:dyDescent="0.25">
      <c r="A34" s="79" t="s">
        <v>14</v>
      </c>
      <c r="B34" s="27">
        <v>131</v>
      </c>
      <c r="C34" s="27">
        <v>50</v>
      </c>
      <c r="D34" s="28">
        <v>57</v>
      </c>
      <c r="E34" s="32">
        <v>15</v>
      </c>
      <c r="F34" s="17">
        <f>SUM(B34:E34)</f>
        <v>253</v>
      </c>
      <c r="G34" s="4"/>
      <c r="H34" s="4"/>
      <c r="I34" s="4"/>
    </row>
    <row r="35" spans="1:9" ht="90.75" customHeight="1" thickBot="1" x14ac:dyDescent="0.3">
      <c r="A35" s="19" t="s">
        <v>44</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51</v>
      </c>
      <c r="C37" s="13">
        <f>C38+C39</f>
        <v>24</v>
      </c>
      <c r="D37" s="13">
        <f>D38+D39</f>
        <v>295</v>
      </c>
      <c r="E37" s="13">
        <f>E38+E39</f>
        <v>142</v>
      </c>
      <c r="F37" s="13">
        <f t="shared" ref="F37" si="4">SUM(B37:E37)</f>
        <v>512</v>
      </c>
      <c r="G37" s="4"/>
      <c r="H37" s="4"/>
      <c r="I37" s="4"/>
    </row>
    <row r="38" spans="1:9" ht="54.95" customHeight="1" x14ac:dyDescent="0.25">
      <c r="A38" s="80" t="s">
        <v>15</v>
      </c>
      <c r="B38" s="35">
        <v>51</v>
      </c>
      <c r="C38" s="35">
        <v>24</v>
      </c>
      <c r="D38" s="28">
        <v>295</v>
      </c>
      <c r="E38" s="28">
        <v>142</v>
      </c>
      <c r="F38" s="17">
        <f>SUM(B38:E38)</f>
        <v>512</v>
      </c>
      <c r="G38" s="4"/>
      <c r="H38" s="4"/>
      <c r="I38" s="4"/>
    </row>
    <row r="39" spans="1:9" ht="30" customHeight="1" thickBot="1" x14ac:dyDescent="0.3">
      <c r="A39" s="84" t="s">
        <v>46</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95</v>
      </c>
      <c r="C43" s="16">
        <f>C46+C49+C52+C55+C58+C61+C64+C67+C70+C73+C76+C79+C82+C85+C88</f>
        <v>79</v>
      </c>
      <c r="D43" s="16">
        <f>D46+D49+D52+D55+D58+D61+D64+D67+D70+D73+D76+D79+D82+D85+D88</f>
        <v>73</v>
      </c>
      <c r="E43" s="16">
        <f>E46+E49+E52+E55+E58+E61+E64+E67+E70+E73+E76+E79+E82+E85+E88</f>
        <v>31</v>
      </c>
      <c r="F43" s="9">
        <f>SUM(B43:E43)</f>
        <v>278</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90</v>
      </c>
      <c r="C46" s="3">
        <v>79</v>
      </c>
      <c r="D46" s="3">
        <v>21</v>
      </c>
      <c r="E46" s="3">
        <v>19</v>
      </c>
      <c r="F46" s="9">
        <f t="shared" ref="F46" si="5">SUM(B46:E46)</f>
        <v>209</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2</v>
      </c>
      <c r="C49" s="3"/>
      <c r="D49" s="3"/>
      <c r="E49" s="3"/>
      <c r="F49" s="9">
        <f t="shared" ref="F49" si="6">SUM(B49:E49)</f>
        <v>2</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2</v>
      </c>
      <c r="C55" s="3"/>
      <c r="D55" s="3"/>
      <c r="E55" s="3"/>
      <c r="F55" s="9">
        <f t="shared" ref="F55" si="8">SUM(B55:E55)</f>
        <v>2</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1</v>
      </c>
      <c r="C64" s="3"/>
      <c r="D64" s="3"/>
      <c r="E64" s="3"/>
      <c r="F64" s="9">
        <f t="shared" ref="F64" si="11">SUM(B64:E64)</f>
        <v>1</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t="s">
        <v>67</v>
      </c>
      <c r="D72" s="123"/>
      <c r="E72" s="123"/>
      <c r="F72" s="124"/>
    </row>
    <row r="73" spans="1:9" ht="15.75" thickBot="1" x14ac:dyDescent="0.3">
      <c r="A73" s="41" t="s">
        <v>8</v>
      </c>
      <c r="B73" s="3"/>
      <c r="C73" s="3"/>
      <c r="D73" s="3">
        <v>52</v>
      </c>
      <c r="E73" s="3"/>
      <c r="F73" s="9">
        <f t="shared" ref="F73" si="14">SUM(B73:E73)</f>
        <v>52</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t="s">
        <v>69</v>
      </c>
      <c r="D75" s="123"/>
      <c r="E75" s="123"/>
      <c r="F75" s="124"/>
    </row>
    <row r="76" spans="1:9" ht="15.75" thickBot="1" x14ac:dyDescent="0.3">
      <c r="A76" s="41" t="s">
        <v>8</v>
      </c>
      <c r="B76" s="3"/>
      <c r="C76" s="3"/>
      <c r="D76" s="3"/>
      <c r="E76" s="3">
        <v>12</v>
      </c>
      <c r="F76" s="9">
        <f t="shared" ref="F76" si="15">SUM(B76:E76)</f>
        <v>12</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2024-07-30T20:13:05Z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