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QUARTERLY REPORT 2023/QUARTER 3 FY2023 REPORT/"/>
    </mc:Choice>
  </mc:AlternateContent>
  <xr:revisionPtr revIDLastSave="29" documentId="8_{602228F0-C2A3-4896-97BC-28BDFC9CA2A2}" xr6:coauthVersionLast="47" xr6:coauthVersionMax="47" xr10:uidLastSave="{0504756D-67B9-4416-BE2A-3EFCA22D6076}"/>
  <bookViews>
    <workbookView xWindow="-120" yWindow="-120" windowWidth="29040" windowHeight="15840" xr2:uid="{00000000-000D-0000-FFFF-FFFF00000000}"/>
  </bookViews>
  <sheets>
    <sheet name="DEI&amp;EEO TRAINING FY 2023" sheetId="5" r:id="rId1"/>
  </sheets>
  <definedNames>
    <definedName name="_xlnm.Print_Area" localSheetId="0">'DEI&amp;EEO TRAINING FY 2023'!$A$1:$F$96</definedName>
    <definedName name="_xlnm.Print_Titles" localSheetId="0">'DEI&amp;EEO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<sst xmlns="http://schemas.openxmlformats.org/spreadsheetml/2006/main" count="90" uniqueCount="63">
  <si>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</si>
  <si>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</si>
  <si>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</si>
  <si>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</si>
  <si>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</si>
  <si>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</si>
  <si>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</si>
  <si>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</si>
  <si>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</si>
  <si>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</si>
  <si>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</si>
  <si>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</si>
  <si>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</si>
  <si>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</si>
  <si>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</si>
  <si>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</si>
  <si>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</si>
  <si>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</si>
  <si>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</si>
  <si>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</si>
  <si>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</si>
  <si>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</si>
  <si>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</si>
  <si>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</si>
  <si>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</si>
  <si>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</si>
  <si>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</si>
  <si>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</si>
  <si>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</si>
  <si>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</si>
  <si>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</si>
  <si>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</si>
  <si>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</si>
  <si>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</si>
  <si>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</si>
  <si>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</si>
  <si>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</si>
  <si>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</si>
  <si>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</si>
  <si>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</si>
  <si>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</si>
  <si>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</si>
  <si>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</si>
  <si>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</si>
  <si>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</si>
  <si>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</si>
  <si>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</si>
  <si>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</si>
  <si>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</si>
  <si>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</si>
  <si>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</si>
  <si>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</si>
  <si>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</si>
  <si>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</si>
  <si>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</si>
  <si>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</si>
  <si>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</si>
  <si>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</si>
  <si>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for the Aging (DFTA)</t>
  </si>
  <si>
    <t>212-602-6926</t>
  </si>
  <si>
    <t>Hlawrence@aging.nyc.gov</t>
  </si>
  <si>
    <t>Heava Lawrence-Challenger, Director Learning and Development/EEO Officer</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</si>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</sst>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5"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27" zoomScaleNormal="100" workbookViewId="0">
      <selection activeCell="D35" sqref="D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58</v>
      </c>
      <c r="C8" s="98"/>
      <c r="D8" s="44"/>
      <c r="E8" s="81" t="s">
        <v>62</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61</v>
      </c>
      <c r="C12" s="109"/>
      <c r="D12" s="109"/>
      <c r="E12" s="109"/>
      <c r="F12" s="98"/>
      <c r="G12" s="4"/>
      <c r="H12" s="4"/>
      <c r="I12" s="4"/>
    </row>
    <row r="13" spans="1:9" ht="30" customHeight="1" thickBot="1" x14ac:dyDescent="0.3">
      <c r="A13" s="40" t="s">
        <v>24</v>
      </c>
      <c r="B13" s="85">
        <v>45049</v>
      </c>
      <c r="C13" s="67" t="s">
        <v>2</v>
      </c>
      <c r="D13" s="74" t="s">
        <v>60</v>
      </c>
      <c r="E13" s="67" t="s">
        <v>3</v>
      </c>
      <c r="F13" s="75" t="s">
        <v>59</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190</v>
      </c>
      <c r="C20" s="13">
        <f>C23+C43</f>
        <v>177</v>
      </c>
      <c r="D20" s="13">
        <f>D23+D43</f>
        <v>713</v>
      </c>
      <c r="E20" s="13">
        <f>E23+E43</f>
        <v>0</v>
      </c>
      <c r="F20" s="12">
        <f t="shared" ref="F20" si="0">SUM(B20:E20)</f>
        <v>1080</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190</v>
      </c>
      <c r="C23" s="13">
        <f>C25+C29+C33+C37</f>
        <v>56</v>
      </c>
      <c r="D23" s="13">
        <f>D25+D29+D33+D37</f>
        <v>631</v>
      </c>
      <c r="E23" s="13">
        <f>E25+E29+E33+E37</f>
        <v>0</v>
      </c>
      <c r="F23" s="13">
        <f t="shared" ref="F23" si="1">SUM(B23:E23)</f>
        <v>877</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23</v>
      </c>
      <c r="C25" s="20">
        <f>C26+C27</f>
        <v>10</v>
      </c>
      <c r="D25" s="20">
        <f>D26+D27</f>
        <v>17</v>
      </c>
      <c r="E25" s="13">
        <f>E26+E27</f>
        <v>0</v>
      </c>
      <c r="F25" s="13">
        <f>SUM(B25:E25)</f>
        <v>50</v>
      </c>
      <c r="G25" s="4"/>
      <c r="H25" s="4"/>
      <c r="I25" s="4"/>
    </row>
    <row r="26" spans="1:9" ht="54.95" customHeight="1" x14ac:dyDescent="0.25">
      <c r="A26" s="64" t="s">
        <v>18</v>
      </c>
      <c r="B26" s="83">
        <v>23</v>
      </c>
      <c r="C26" s="38">
        <v>10</v>
      </c>
      <c r="D26" s="31">
        <v>17</v>
      </c>
      <c r="E26" s="32"/>
      <c r="F26" s="11">
        <f>SUM(B26:E26)</f>
        <v>50</v>
      </c>
      <c r="G26" s="4"/>
      <c r="H26" s="4"/>
      <c r="I26" s="4"/>
    </row>
    <row r="27" spans="1:9" ht="75.75" thickBot="1" x14ac:dyDescent="0.3">
      <c r="A27" s="22" t="s">
        <v>43</v>
      </c>
      <c r="B27" s="25">
        <v>0</v>
      </c>
      <c r="C27" s="25">
        <v>0</v>
      </c>
      <c r="D27" s="25">
        <v>0</v>
      </c>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61</v>
      </c>
      <c r="C29" s="13">
        <f>C30</f>
        <v>16</v>
      </c>
      <c r="D29" s="13">
        <f>D30</f>
        <v>306</v>
      </c>
      <c r="E29" s="13">
        <f>E30</f>
        <v>0</v>
      </c>
      <c r="F29" s="13">
        <f t="shared" ref="F29" si="2">SUM(B29:E29)</f>
        <v>383</v>
      </c>
      <c r="G29" s="4"/>
      <c r="H29" s="4"/>
      <c r="I29" s="4"/>
    </row>
    <row r="30" spans="1:9" ht="54.95" customHeight="1" thickBot="1" x14ac:dyDescent="0.3">
      <c r="A30" s="64" t="s">
        <v>18</v>
      </c>
      <c r="B30" s="38">
        <v>61</v>
      </c>
      <c r="C30" s="38">
        <v>16</v>
      </c>
      <c r="D30" s="33">
        <v>306</v>
      </c>
      <c r="E30" s="34"/>
      <c r="F30" s="19">
        <f>SUM(B30:E30)</f>
        <v>383</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27</v>
      </c>
      <c r="C33" s="80">
        <f>C34+C35</f>
        <v>11</v>
      </c>
      <c r="D33" s="80">
        <f>D34+D35</f>
        <v>296</v>
      </c>
      <c r="E33" s="80">
        <f>E34+E35</f>
        <v>0</v>
      </c>
      <c r="F33" s="13">
        <f t="shared" ref="F33" si="3">SUM(B33:E33)</f>
        <v>334</v>
      </c>
      <c r="G33" s="4"/>
      <c r="H33" s="4"/>
      <c r="I33" s="4"/>
    </row>
    <row r="34" spans="1:9" ht="54.95" customHeight="1" x14ac:dyDescent="0.25">
      <c r="A34" s="65" t="s">
        <v>18</v>
      </c>
      <c r="B34" s="30">
        <v>27</v>
      </c>
      <c r="C34" s="30">
        <v>11</v>
      </c>
      <c r="D34" s="31">
        <v>296</v>
      </c>
      <c r="E34" s="35"/>
      <c r="F34" s="19">
        <f>SUM(B34:E34)</f>
        <v>334</v>
      </c>
      <c r="G34" s="4"/>
      <c r="H34" s="4"/>
      <c r="I34" s="4"/>
    </row>
    <row r="35" spans="1:9" ht="90.75" customHeight="1" thickBot="1" x14ac:dyDescent="0.3">
      <c r="A35" s="22" t="s">
        <v>27</v>
      </c>
      <c r="B35" s="27">
        <v>0</v>
      </c>
      <c r="C35" s="27">
        <v>0</v>
      </c>
      <c r="D35" s="27">
        <v>0</v>
      </c>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79</v>
      </c>
      <c r="C37" s="13">
        <f>C38+C39</f>
        <v>19</v>
      </c>
      <c r="D37" s="13">
        <f>D38+D39</f>
        <v>12</v>
      </c>
      <c r="E37" s="13">
        <f>E38+E39</f>
        <v>0</v>
      </c>
      <c r="F37" s="13">
        <f t="shared" ref="F37" si="4">SUM(B37:E37)</f>
        <v>110</v>
      </c>
      <c r="G37" s="4"/>
      <c r="H37" s="4"/>
      <c r="I37" s="4"/>
    </row>
    <row r="38" spans="1:9" ht="54.95" customHeight="1" x14ac:dyDescent="0.25">
      <c r="A38" s="21" t="s">
        <v>19</v>
      </c>
      <c r="B38" s="38">
        <v>79</v>
      </c>
      <c r="C38" s="38">
        <v>19</v>
      </c>
      <c r="D38" s="31">
        <v>12</v>
      </c>
      <c r="E38" s="31"/>
      <c r="F38" s="19">
        <f>SUM(B38:E38)</f>
        <v>110</v>
      </c>
      <c r="G38" s="4"/>
      <c r="H38" s="4"/>
      <c r="I38" s="4"/>
    </row>
    <row r="39" spans="1:9" ht="30" customHeight="1" thickBot="1" x14ac:dyDescent="0.3">
      <c r="A39" s="22" t="s">
        <v>20</v>
      </c>
      <c r="B39" s="26">
        <v>0</v>
      </c>
      <c r="C39" s="27">
        <v>0</v>
      </c>
      <c r="D39" s="26">
        <v>0</v>
      </c>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121</v>
      </c>
      <c r="D43" s="18">
        <f>D46+D49+D52+D55+D58+D61+D64+D67+D70++D73+D76+D79+D82+D85+D91+D94</f>
        <v>82</v>
      </c>
      <c r="E43" s="18">
        <f>E46+E49+E52+E55+E58+E61+E64+E67+E70++E73+E76+E79+E82+E85+E91+E94</f>
        <v>0</v>
      </c>
      <c r="F43" s="9">
        <f>SUM(B43:E43)</f>
        <v>203</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c r="C46" s="3"/>
      <c r="D46" s="3">
        <v>0</v>
      </c>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c r="C49" s="3"/>
      <c r="D49" s="3">
        <v>61</v>
      </c>
      <c r="E49" s="3"/>
      <c r="F49" s="9">
        <f t="shared" ref="F49" si="6">SUM(B49:E49)</f>
        <v>61</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v>121</v>
      </c>
      <c r="D52" s="3">
        <v>21</v>
      </c>
      <c r="E52" s="3"/>
      <c r="F52" s="9">
        <f t="shared" ref="F52" si="7">SUM(B52:E52)</f>
        <v>142</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c r="C55" s="3"/>
      <c r="D55" s="3">
        <v>0</v>
      </c>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c r="C58" s="3"/>
      <c r="D58" s="3">
        <v>0</v>
      </c>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c r="D61" s="3">
        <v>0</v>
      </c>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c r="C64" s="3"/>
      <c r="D64" s="3">
        <v>0</v>
      </c>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c r="C67" s="3"/>
      <c r="D67" s="3">
        <v>0</v>
      </c>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c r="C70" s="3"/>
      <c r="D70" s="3">
        <v>0</v>
      </c>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v>0</v>
      </c>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v>0</v>
      </c>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v>0</v>
      </c>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v>0</v>
      </c>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v>0</v>
      </c>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v>0</v>
      </c>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v>0</v>
      </c>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DEI&amp;EEO TRAINING FY 2023</vt:lpstr>
      <vt:lpstr>'DEI&amp;EEO TRAINING FY 2023'!Print_Area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2021-10-18T17:27:31Z</cp:lastPrinted>
  <dcterms:created xsi:type="dcterms:W3CDTF">2013-08-20T22:08:47Z</dcterms:created>
  <dcterms:modified xsi:type="dcterms:W3CDTF">2023-05-04T12:21:31Z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