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defaultThemeVersion="124226"/>
  <mc:AlternateContent xmlns:mc="http://schemas.openxmlformats.org/markup-compatibility/2006">
    <mc:Choice Requires="x15">
      <x15ac:absPath xmlns:x15ac="http://schemas.microsoft.com/office/spreadsheetml/2010/11/ac" url="E:\EEO, DIVERSITY &amp; INCLUSION (EDI)\DCAS\Quarterly Reports\2023\Q2\Final\"/>
    </mc:Choice>
  </mc:AlternateContent>
  <xr:revisionPtr revIDLastSave="0" documentId="13_ncr:1_{FA1F89F6-6EF2-418E-89A8-3B84923D4DB7}"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<sst xmlns="http://schemas.openxmlformats.org/spreadsheetml/2006/main" count="94" uniqueCount="67">
  <si>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</si>
  <si>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</si>
  <si>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</si>
  <si>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</si>
  <si>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</si>
  <si>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</si>
  <si>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</si>
  <si>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</si>
  <si>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</si>
  <si>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</si>
  <si>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</si>
  <si>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</si>
  <si>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</si>
  <si>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</si>
  <si>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</si>
  <si>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</si>
  <si>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</si>
  <si>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</si>
  <si>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</si>
  <si>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</si>
  <si>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</si>
  <si>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</si>
  <si>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</si>
  <si>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</si>
  <si>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</si>
  <si>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</si>
  <si>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</si>
  <si>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</si>
  <si>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</si>
  <si>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</si>
  <si>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</si>
  <si>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</si>
  <si>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</si>
  <si>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</si>
  <si>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</si>
  <si>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</si>
  <si>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</si>
  <si>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</si>
  <si>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</si>
  <si>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</si>
  <si>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</si>
  <si>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</si>
  <si>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</si>
  <si>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</si>
  <si>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</si>
  <si>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</si>
  <si>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</si>
  <si>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</si>
  <si>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</si>
  <si>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</si>
  <si>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</si>
  <si>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</si>
  <si>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</si>
  <si>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</si>
  <si>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</si>
  <si>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</si>
  <si>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</si>
  <si>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</si>
  <si>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Department of Transportation</t>
  </si>
  <si>
    <t>bgraham1@dot.nyc.gov</t>
  </si>
  <si>
    <t>212-839-6603</t>
  </si>
  <si>
    <t>Benjamin Graham (Assistant Commissioner of EEO and Diveristy &amp; Inclusion)</t>
  </si>
  <si>
    <t>Racial Bias Training</t>
  </si>
  <si>
    <t>Culturally Competent Leader</t>
  </si>
  <si>
    <t>Ageism Training</t>
  </si>
  <si>
    <t xml:space="preserve"> Racial Bias</t>
  </si>
  <si>
    <t xml:space="preserve">2nd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</si>
</sst>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15" fontId="0" fillId="13"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7" zoomScale="90" zoomScaleNormal="9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7"/>
      <c r="D1" s="107"/>
      <c r="E1" s="107"/>
      <c r="F1" s="107"/>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15" t="s">
        <v>58</v>
      </c>
      <c r="C8" s="116"/>
      <c r="D8" s="47"/>
      <c r="E8" s="89" t="s">
        <v>66</v>
      </c>
      <c r="F8" s="42" t="s">
        <v>29</v>
      </c>
      <c r="G8" s="5"/>
      <c r="H8" s="5"/>
      <c r="I8" s="5"/>
    </row>
    <row r="9" spans="1:9" s="4" customFormat="1" ht="25.35" customHeight="1" x14ac:dyDescent="0.25">
      <c r="A9" s="50"/>
      <c r="B9" s="125" t="s">
        <v>14</v>
      </c>
      <c r="C9" s="126"/>
      <c r="D9" s="126"/>
      <c r="E9" s="126"/>
      <c r="F9" s="126"/>
      <c r="G9" s="5"/>
      <c r="H9" s="5"/>
      <c r="I9" s="5"/>
    </row>
    <row r="10" spans="1:9" s="4" customFormat="1" ht="25.35" customHeight="1" x14ac:dyDescent="0.25">
      <c r="A10" s="50"/>
      <c r="B10" s="123" t="s">
        <v>1</v>
      </c>
      <c r="C10" s="124"/>
      <c r="D10" s="124"/>
      <c r="E10" s="124"/>
      <c r="F10" s="124"/>
      <c r="G10" s="5"/>
      <c r="H10" s="5"/>
      <c r="I10" s="5"/>
    </row>
    <row r="11" spans="1:9" s="4" customFormat="1" ht="25.35" customHeight="1" thickBot="1" x14ac:dyDescent="0.3">
      <c r="A11" s="77" t="s">
        <v>28</v>
      </c>
      <c r="B11" s="131" t="s">
        <v>13</v>
      </c>
      <c r="C11" s="132"/>
      <c r="D11" s="132"/>
      <c r="E11" s="132"/>
      <c r="F11" s="132"/>
      <c r="G11" s="5"/>
      <c r="H11" s="5"/>
      <c r="I11" s="5"/>
    </row>
    <row r="12" spans="1:9" ht="30" customHeight="1" thickBot="1" x14ac:dyDescent="0.3">
      <c r="A12" s="43" t="s">
        <v>23</v>
      </c>
      <c r="B12" s="115" t="s">
        <v>61</v>
      </c>
      <c r="C12" s="127"/>
      <c r="D12" s="127"/>
      <c r="E12" s="127"/>
      <c r="F12" s="116"/>
      <c r="G12" s="5"/>
      <c r="H12" s="5"/>
      <c r="I12" s="5"/>
    </row>
    <row r="13" spans="1:9" ht="30" customHeight="1" thickBot="1" x14ac:dyDescent="0.3">
      <c r="A13" s="80" t="s">
        <v>24</v>
      </c>
      <c r="B13" s="133">
        <v>44967</v>
      </c>
      <c r="C13" s="81" t="s">
        <v>2</v>
      </c>
      <c r="D13" s="82" t="s">
        <v>59</v>
      </c>
      <c r="E13" s="71" t="s">
        <v>3</v>
      </c>
      <c r="F13" s="83" t="s">
        <v>60</v>
      </c>
      <c r="H13" s="5"/>
      <c r="I13" s="5"/>
    </row>
    <row r="14" spans="1:9" ht="15.4" customHeight="1" thickBot="1" x14ac:dyDescent="0.3">
      <c r="A14" s="41"/>
      <c r="B14" s="79"/>
      <c r="C14" s="41"/>
      <c r="D14" s="41"/>
      <c r="E14" s="41"/>
      <c r="F14" s="41"/>
    </row>
    <row r="15" spans="1:9" ht="15.75" customHeight="1" x14ac:dyDescent="0.25">
      <c r="A15" s="2"/>
      <c r="B15" s="117" t="s">
        <v>30</v>
      </c>
      <c r="C15" s="118"/>
      <c r="D15" s="118"/>
      <c r="E15" s="118"/>
      <c r="F15" s="119"/>
    </row>
    <row r="16" spans="1:9" ht="15.75" customHeight="1" thickBot="1" x14ac:dyDescent="0.3">
      <c r="A16" s="44"/>
      <c r="B16" s="120"/>
      <c r="C16" s="121"/>
      <c r="D16" s="121"/>
      <c r="E16" s="121"/>
      <c r="F16" s="122"/>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2853</v>
      </c>
      <c r="C20" s="14">
        <f>C23+C43</f>
        <v>831</v>
      </c>
      <c r="D20" s="14">
        <f>D23+D43</f>
        <v>0</v>
      </c>
      <c r="E20" s="14">
        <f>E23+E43</f>
        <v>0</v>
      </c>
      <c r="F20" s="13">
        <f t="shared" ref="F20" si="0">SUM(B20:E20)</f>
        <v>3684</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08" t="s">
        <v>7</v>
      </c>
      <c r="B22" s="109"/>
      <c r="C22" s="109"/>
      <c r="D22" s="109"/>
      <c r="E22" s="109"/>
      <c r="F22" s="110"/>
    </row>
    <row r="23" spans="1:9" ht="45" customHeight="1" thickBot="1" x14ac:dyDescent="0.3">
      <c r="A23" s="9" t="s">
        <v>17</v>
      </c>
      <c r="B23" s="14">
        <f>B25+B29+B33+B37</f>
        <v>2783</v>
      </c>
      <c r="C23" s="14">
        <f>C25+C29+C33+C37</f>
        <v>768</v>
      </c>
      <c r="D23" s="14">
        <f>D25+D29+D33+D37</f>
        <v>0</v>
      </c>
      <c r="E23" s="14">
        <f>E25+E29+E33+E37</f>
        <v>0</v>
      </c>
      <c r="F23" s="14">
        <f t="shared" ref="F23" si="1">SUM(B23:E23)</f>
        <v>3551</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1859</v>
      </c>
      <c r="C25" s="21">
        <f>C26+C27</f>
        <v>316</v>
      </c>
      <c r="D25" s="21">
        <f>D26+D27</f>
        <v>0</v>
      </c>
      <c r="E25" s="14">
        <f>E26+E27</f>
        <v>0</v>
      </c>
      <c r="F25" s="14">
        <f>SUM(B25:E25)</f>
        <v>2175</v>
      </c>
      <c r="G25" s="5"/>
      <c r="H25" s="5"/>
      <c r="I25" s="5"/>
    </row>
    <row r="26" spans="1:9" ht="54.95" customHeight="1" x14ac:dyDescent="0.25">
      <c r="A26" s="68" t="s">
        <v>18</v>
      </c>
      <c r="B26" s="91">
        <v>1859</v>
      </c>
      <c r="C26" s="40">
        <v>316</v>
      </c>
      <c r="D26" s="33"/>
      <c r="E26" s="34"/>
      <c r="F26" s="12">
        <f>SUM(B26:E26)</f>
        <v>2175</v>
      </c>
      <c r="G26" s="5"/>
      <c r="H26" s="5"/>
      <c r="I26" s="5"/>
    </row>
    <row r="27" spans="1:9" ht="75.75" thickBot="1" x14ac:dyDescent="0.3">
      <c r="A27" s="23" t="s">
        <v>43</v>
      </c>
      <c r="B27" s="26">
        <v>0</v>
      </c>
      <c r="C27" s="26">
        <v>0</v>
      </c>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871</v>
      </c>
      <c r="C29" s="14">
        <f>C30</f>
        <v>447</v>
      </c>
      <c r="D29" s="14">
        <f>D30</f>
        <v>0</v>
      </c>
      <c r="E29" s="14">
        <f>E30</f>
        <v>0</v>
      </c>
      <c r="F29" s="14">
        <f t="shared" ref="F29" si="2">SUM(B29:E29)</f>
        <v>1318</v>
      </c>
      <c r="G29" s="5"/>
      <c r="H29" s="5"/>
      <c r="I29" s="5"/>
    </row>
    <row r="30" spans="1:9" ht="54.95" customHeight="1" thickBot="1" x14ac:dyDescent="0.3">
      <c r="A30" s="68" t="s">
        <v>18</v>
      </c>
      <c r="B30" s="40">
        <v>871</v>
      </c>
      <c r="C30" s="40">
        <v>447</v>
      </c>
      <c r="D30" s="35"/>
      <c r="E30" s="36"/>
      <c r="F30" s="20">
        <f>SUM(B30:E30)</f>
        <v>1318</v>
      </c>
      <c r="G30" s="5"/>
      <c r="H30" s="5"/>
      <c r="I30" s="5"/>
    </row>
    <row r="31" spans="1:9" ht="63.95" customHeight="1" thickBot="1" x14ac:dyDescent="0.3">
      <c r="A31" s="85" t="s">
        <v>25</v>
      </c>
      <c r="B31" s="128" t="s">
        <v>26</v>
      </c>
      <c r="C31" s="129"/>
      <c r="D31" s="129"/>
      <c r="E31" s="130"/>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51</v>
      </c>
      <c r="C33" s="88">
        <f>C34+C35</f>
        <v>3</v>
      </c>
      <c r="D33" s="88">
        <f>D34+D35</f>
        <v>0</v>
      </c>
      <c r="E33" s="88">
        <f>E34+E35</f>
        <v>0</v>
      </c>
      <c r="F33" s="14">
        <f t="shared" ref="F33" si="3">SUM(B33:E33)</f>
        <v>54</v>
      </c>
      <c r="G33" s="5"/>
      <c r="H33" s="5"/>
      <c r="I33" s="5"/>
    </row>
    <row r="34" spans="1:9" ht="54.95" customHeight="1" x14ac:dyDescent="0.25">
      <c r="A34" s="69" t="s">
        <v>18</v>
      </c>
      <c r="B34" s="32">
        <v>51</v>
      </c>
      <c r="C34" s="32">
        <v>3</v>
      </c>
      <c r="D34" s="33"/>
      <c r="E34" s="37"/>
      <c r="F34" s="20">
        <f>SUM(B34:E34)</f>
        <v>54</v>
      </c>
      <c r="G34" s="5"/>
      <c r="H34" s="5"/>
      <c r="I34" s="5"/>
    </row>
    <row r="35" spans="1:9" ht="90.75" customHeight="1" thickBot="1" x14ac:dyDescent="0.3">
      <c r="A35" s="23" t="s">
        <v>27</v>
      </c>
      <c r="B35" s="28">
        <v>0</v>
      </c>
      <c r="C35" s="28">
        <v>0</v>
      </c>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2</v>
      </c>
      <c r="C37" s="14">
        <f>C38+C39</f>
        <v>2</v>
      </c>
      <c r="D37" s="14">
        <f>D38+D39</f>
        <v>0</v>
      </c>
      <c r="E37" s="14">
        <f>E38+E39</f>
        <v>0</v>
      </c>
      <c r="F37" s="14">
        <f t="shared" ref="F37" si="4">SUM(B37:E37)</f>
        <v>4</v>
      </c>
      <c r="G37" s="5"/>
      <c r="H37" s="5"/>
      <c r="I37" s="5"/>
    </row>
    <row r="38" spans="1:9" ht="54.95" customHeight="1" x14ac:dyDescent="0.25">
      <c r="A38" s="22" t="s">
        <v>19</v>
      </c>
      <c r="B38" s="40">
        <v>2</v>
      </c>
      <c r="C38" s="40">
        <v>2</v>
      </c>
      <c r="D38" s="33"/>
      <c r="E38" s="33"/>
      <c r="F38" s="20">
        <f>SUM(B38:E38)</f>
        <v>4</v>
      </c>
      <c r="G38" s="5"/>
      <c r="H38" s="5"/>
      <c r="I38" s="5"/>
    </row>
    <row r="39" spans="1:9" ht="30" customHeight="1" thickBot="1" x14ac:dyDescent="0.3">
      <c r="A39" s="23" t="s">
        <v>20</v>
      </c>
      <c r="B39" s="27">
        <v>0</v>
      </c>
      <c r="C39" s="28">
        <v>0</v>
      </c>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1" t="s">
        <v>21</v>
      </c>
      <c r="B42" s="96"/>
      <c r="C42" s="96"/>
      <c r="D42" s="96"/>
      <c r="E42" s="96"/>
      <c r="F42" s="112"/>
    </row>
    <row r="43" spans="1:9" ht="32.1" customHeight="1" thickBot="1" x14ac:dyDescent="0.3">
      <c r="A43" s="9" t="s">
        <v>22</v>
      </c>
      <c r="B43" s="19">
        <f>B46+B49+B52+B55+B58+B61+B64+B67+B70++B73+B76+B79+B82+B85+B91+B94</f>
        <v>70</v>
      </c>
      <c r="C43" s="19">
        <f>C46+C49+C52+C55+C58+C61+C64+C67+C70++C73+C76+C79+C82+C85+C91+C94</f>
        <v>63</v>
      </c>
      <c r="D43" s="19">
        <f>D46+D49+D52+D55+D58+D61+D64+D67+D70++D73+D76+D79+D82+D85+D91+D94</f>
        <v>0</v>
      </c>
      <c r="E43" s="19">
        <f>E46+E49+E52+E55+E58+E61+E64+E67+E70++E73+E76+E79+E82+E85+E91+E94</f>
        <v>0</v>
      </c>
      <c r="F43" s="10">
        <f>SUM(B43:E43)</f>
        <v>133</v>
      </c>
    </row>
    <row r="44" spans="1:9" ht="4.7" customHeight="1" thickBot="1" x14ac:dyDescent="0.3">
      <c r="A44" s="60"/>
      <c r="B44" s="61"/>
      <c r="C44" s="61"/>
      <c r="D44" s="61"/>
      <c r="E44" s="61"/>
      <c r="F44" s="62"/>
    </row>
    <row r="45" spans="1:9" s="2" customFormat="1" ht="30" customHeight="1" x14ac:dyDescent="0.25">
      <c r="A45" s="15" t="s">
        <v>56</v>
      </c>
      <c r="B45" s="101" t="s">
        <v>8</v>
      </c>
      <c r="C45" s="106"/>
      <c r="D45" s="106"/>
      <c r="E45" s="106"/>
      <c r="F45" s="113"/>
    </row>
    <row r="46" spans="1:9" ht="15.75" thickBot="1" x14ac:dyDescent="0.3">
      <c r="A46" s="48" t="s">
        <v>9</v>
      </c>
      <c r="B46" s="3">
        <v>16</v>
      </c>
      <c r="C46" s="3">
        <v>0</v>
      </c>
      <c r="D46" s="3"/>
      <c r="E46" s="3"/>
      <c r="F46" s="10">
        <f t="shared" ref="F46" si="5">SUM(B46:E46)</f>
        <v>16</v>
      </c>
    </row>
    <row r="47" spans="1:9" ht="4.9000000000000004" customHeight="1" thickBot="1" x14ac:dyDescent="0.3">
      <c r="A47" s="58"/>
      <c r="B47" s="56"/>
      <c r="C47" s="56"/>
      <c r="D47" s="56"/>
      <c r="E47" s="56"/>
      <c r="F47" s="57"/>
      <c r="G47" s="5"/>
      <c r="H47" s="5"/>
      <c r="I47" s="5"/>
    </row>
    <row r="48" spans="1:9" ht="30" customHeight="1" x14ac:dyDescent="0.25">
      <c r="A48" s="15" t="s">
        <v>41</v>
      </c>
      <c r="B48" s="101" t="s">
        <v>38</v>
      </c>
      <c r="C48" s="114"/>
      <c r="D48" s="114"/>
      <c r="E48" s="114"/>
      <c r="F48" s="114"/>
    </row>
    <row r="49" spans="1:9" ht="15.75" thickBot="1" x14ac:dyDescent="0.3">
      <c r="A49" s="48" t="s">
        <v>9</v>
      </c>
      <c r="B49" s="3"/>
      <c r="C49" s="3">
        <v>0</v>
      </c>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42</v>
      </c>
      <c r="B51" s="101" t="s">
        <v>10</v>
      </c>
      <c r="C51" s="106"/>
      <c r="D51" s="106"/>
      <c r="E51" s="106"/>
      <c r="F51" s="106"/>
    </row>
    <row r="52" spans="1:9" ht="15.75" thickBot="1" x14ac:dyDescent="0.3">
      <c r="A52" s="48" t="s">
        <v>9</v>
      </c>
      <c r="B52" s="3"/>
      <c r="C52" s="3">
        <v>0</v>
      </c>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101"/>
      <c r="C54" s="102"/>
      <c r="D54" s="102"/>
      <c r="E54" s="102"/>
      <c r="F54" s="102"/>
    </row>
    <row r="55" spans="1:9" ht="15.75" thickBot="1" x14ac:dyDescent="0.3">
      <c r="A55" s="48" t="s">
        <v>9</v>
      </c>
      <c r="B55" s="3"/>
      <c r="C55" s="3">
        <v>0</v>
      </c>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101"/>
      <c r="C57" s="102"/>
      <c r="D57" s="102"/>
      <c r="E57" s="102"/>
      <c r="F57" s="102"/>
    </row>
    <row r="58" spans="1:9" ht="15.75" thickBot="1" x14ac:dyDescent="0.3">
      <c r="A58" s="48" t="s">
        <v>9</v>
      </c>
      <c r="B58" s="3"/>
      <c r="C58" s="3">
        <v>0</v>
      </c>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03" t="s">
        <v>39</v>
      </c>
      <c r="C60" s="104"/>
      <c r="D60" s="104"/>
      <c r="E60" s="104"/>
      <c r="F60" s="105"/>
    </row>
    <row r="61" spans="1:9" ht="15.75" thickBot="1" x14ac:dyDescent="0.3">
      <c r="A61" s="48" t="s">
        <v>9</v>
      </c>
      <c r="B61" s="3"/>
      <c r="C61" s="3">
        <v>0</v>
      </c>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98" t="s">
        <v>62</v>
      </c>
      <c r="D63" s="99"/>
      <c r="E63" s="99"/>
      <c r="F63" s="100"/>
    </row>
    <row r="64" spans="1:9" ht="15.75" thickBot="1" x14ac:dyDescent="0.3">
      <c r="A64" s="48" t="s">
        <v>9</v>
      </c>
      <c r="B64" s="3">
        <v>24</v>
      </c>
      <c r="C64" s="3"/>
      <c r="D64" s="3"/>
      <c r="E64" s="3"/>
      <c r="F64" s="10">
        <f t="shared" ref="F64" si="11">SUM(B64:E64)</f>
        <v>24</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98" t="s">
        <v>63</v>
      </c>
      <c r="D66" s="99"/>
      <c r="E66" s="99"/>
      <c r="F66" s="100"/>
    </row>
    <row r="67" spans="1:9" ht="15.75" thickBot="1" x14ac:dyDescent="0.3">
      <c r="A67" s="48" t="s">
        <v>9</v>
      </c>
      <c r="B67" s="3">
        <v>30</v>
      </c>
      <c r="C67" s="3">
        <v>14</v>
      </c>
      <c r="D67" s="3"/>
      <c r="E67" s="3"/>
      <c r="F67" s="10">
        <f t="shared" ref="F67" si="12">SUM(B67:E67)</f>
        <v>44</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98" t="s">
        <v>64</v>
      </c>
      <c r="D69" s="99"/>
      <c r="E69" s="99"/>
      <c r="F69" s="100"/>
      <c r="G69" s="2" t="s">
        <v>49</v>
      </c>
    </row>
    <row r="70" spans="1:9" ht="15.75" thickBot="1" x14ac:dyDescent="0.3">
      <c r="A70" s="48" t="s">
        <v>9</v>
      </c>
      <c r="B70" s="3"/>
      <c r="C70" s="3">
        <v>25</v>
      </c>
      <c r="D70" s="3"/>
      <c r="E70" s="3"/>
      <c r="F70" s="10">
        <f t="shared" ref="F70" si="13">SUM(B70:E70)</f>
        <v>25</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98" t="s">
        <v>65</v>
      </c>
      <c r="D72" s="99"/>
      <c r="E72" s="99"/>
      <c r="F72" s="100"/>
    </row>
    <row r="73" spans="1:9" ht="15.75" thickBot="1" x14ac:dyDescent="0.3">
      <c r="A73" s="48" t="s">
        <v>9</v>
      </c>
      <c r="B73" s="3"/>
      <c r="C73" s="3">
        <v>24</v>
      </c>
      <c r="D73" s="3"/>
      <c r="E73" s="3"/>
      <c r="F73" s="10">
        <f t="shared" ref="F73" si="14">SUM(B73:E73)</f>
        <v>24</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98"/>
      <c r="D75" s="99"/>
      <c r="E75" s="99"/>
      <c r="F75" s="100"/>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98"/>
      <c r="D78" s="99"/>
      <c r="E78" s="99"/>
      <c r="F78" s="100"/>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98"/>
      <c r="D81" s="99"/>
      <c r="E81" s="99"/>
      <c r="F81" s="100"/>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98"/>
      <c r="D84" s="99"/>
      <c r="E84" s="99"/>
      <c r="F84" s="100"/>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95" t="s">
        <v>40</v>
      </c>
      <c r="C88" s="96"/>
      <c r="D88" s="96"/>
      <c r="E88" s="96"/>
      <c r="F88" s="97"/>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98"/>
      <c r="D90" s="99"/>
      <c r="E90" s="99"/>
      <c r="F90" s="100"/>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98"/>
      <c r="D93" s="99"/>
      <c r="E93" s="99"/>
      <c r="F93" s="100"/>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Windows User</cp:lastModifiedBy>
  <cp:revision/>
  <cp:lastPrinted>2021-10-18T17:27:31Z</cp:lastPrinted>
  <dcterms:created xsi:type="dcterms:W3CDTF">2013-08-20T22:08:47Z</dcterms:created>
  <dcterms:modified xsi:type="dcterms:W3CDTF">2023-02-10T19:17:33Z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