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doitt-my.sharepoint.com/personal/ehampton_doitt_nyc_gov/Documents/"/>
    </mc:Choice>
  </mc:AlternateContent>
  <xr:revisionPtr revIDLastSave="8" documentId="8_{E9FA4313-5F55-4BE5-B8CA-7C82ED30B12E}" xr6:coauthVersionLast="45" xr6:coauthVersionMax="46" xr10:uidLastSave="{B60FB288-CB55-4EAC-884E-813BE3460F85}"/>
  <bookViews>
    <workbookView xWindow="-120" yWindow="-120" windowWidth="29040" windowHeight="1368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G44" i="5"/>
  <c r="G43" i="5"/>
  <c r="F42" i="5"/>
  <c r="G42" i="5" s="1"/>
  <c r="E42" i="5"/>
  <c r="D42" i="5"/>
  <c r="C42" i="5"/>
  <c r="G40" i="5"/>
  <c r="G39" i="5"/>
  <c r="G36" i="5"/>
  <c r="G35" i="5"/>
  <c r="G32" i="5"/>
  <c r="G31" i="5"/>
  <c r="F38" i="5"/>
  <c r="E38" i="5"/>
  <c r="D38" i="5"/>
  <c r="C38" i="5"/>
  <c r="G38" i="5" s="1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G78" i="5"/>
  <c r="G51" i="5"/>
  <c r="G60" i="5"/>
  <c r="G57" i="5"/>
  <c r="G75" i="5"/>
  <c r="G72" i="5"/>
  <c r="G69" i="5"/>
  <c r="G66" i="5"/>
  <c r="G63" i="5"/>
  <c r="G54" i="5"/>
  <c r="G48" i="5" l="1"/>
  <c r="F24" i="5"/>
  <c r="F21" i="5" s="1"/>
  <c r="E24" i="5"/>
  <c r="E21" i="5" s="1"/>
  <c r="D24" i="5"/>
  <c r="D21" i="5" s="1"/>
  <c r="G34" i="5"/>
  <c r="G30" i="5"/>
  <c r="G26" i="5"/>
  <c r="C24" i="5"/>
  <c r="B24" i="5"/>
  <c r="B21" i="5" s="1"/>
  <c r="C21" i="5" l="1"/>
  <c r="G21" i="5" s="1"/>
  <c r="G24" i="5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<sst xmlns="http://schemas.openxmlformats.org/spreadsheetml/2006/main" count="81" uniqueCount="56">
  <si>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</si>
  <si>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</si>
  <si>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</si>
  <si>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</si>
  <si>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</si>
  <si>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</si>
  <si>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</si>
  <si>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</si>
  <si>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</si>
  <si>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</si>
  <si>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</si>
  <si>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</si>
  <si>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</si>
  <si>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</si>
  <si>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</si>
  <si>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</si>
  <si>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</si>
  <si>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</si>
  <si>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</si>
  <si>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</si>
  <si>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</si>
  <si>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</si>
  <si>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</si>
  <si>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</si>
  <si>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</si>
  <si>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</si>
  <si>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</si>
  <si>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</si>
  <si>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</si>
  <si>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</si>
  <si>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</si>
  <si>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</si>
  <si>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</si>
  <si>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</si>
  <si>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</si>
  <si>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</si>
  <si>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</si>
  <si>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</si>
  <si>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</si>
  <si>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</si>
  <si>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</si>
  <si>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</si>
  <si>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</si>
  <si>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</si>
  <si>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</si>
  <si>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</si>
  <si>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</si>
  <si>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</si>
  <si>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</si>
  <si>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</si>
  <si>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</si>
  <si>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DOITT</t>
  </si>
  <si>
    <t>Elsa Hampton Chief EEO Officer/Executive Director</t>
  </si>
  <si>
    <t>Ehampton@doitt.nyc.gov</t>
  </si>
  <si>
    <t>718-403-8513</t>
  </si>
  <si>
    <r>
      <rPr>
        <b/>
        <u/>
        <sz val="14"/>
        <color theme="1"/>
        <rFont val="Calibri"/>
        <family val="2"/>
        <scheme val="minor"/>
      </rPr>
      <t xml:space="preserve">   4th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</si>
</sst>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1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58" zoomScaleNormal="100" workbookViewId="0">
      <selection activeCell="F54" sqref="F54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4" t="s">
        <v>51</v>
      </c>
      <c r="C8" s="130"/>
      <c r="D8" s="131"/>
      <c r="E8" s="96"/>
      <c r="F8" s="77" t="s">
        <v>55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10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10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9" t="s">
        <v>52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44407</v>
      </c>
      <c r="C14" s="80" t="s">
        <v>11</v>
      </c>
      <c r="D14" s="81" t="s">
        <v>53</v>
      </c>
      <c r="E14" s="82" t="s">
        <v>12</v>
      </c>
      <c r="F14" s="132" t="s">
        <v>54</v>
      </c>
      <c r="G14" s="133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3" t="s">
        <v>13</v>
      </c>
      <c r="C16" s="124"/>
      <c r="D16" s="124"/>
      <c r="E16" s="124"/>
      <c r="F16" s="124"/>
      <c r="G16" s="125"/>
      <c r="H16" s="83"/>
    </row>
    <row r="17" spans="1:11" ht="15.75" customHeight="1" thickBot="1" x14ac:dyDescent="0.3">
      <c r="A17" s="84"/>
      <c r="B17" s="126"/>
      <c r="C17" s="127"/>
      <c r="D17" s="127"/>
      <c r="E17" s="127"/>
      <c r="F17" s="127"/>
      <c r="G17" s="128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2953</v>
      </c>
      <c r="C21" s="17">
        <f>C24+C48</f>
        <v>297</v>
      </c>
      <c r="D21" s="17">
        <f>D24+D48</f>
        <v>420</v>
      </c>
      <c r="E21" s="17">
        <f>E24+E48</f>
        <v>12</v>
      </c>
      <c r="F21" s="17">
        <f>F24+F48</f>
        <v>508</v>
      </c>
      <c r="G21" s="16">
        <f t="shared" ref="G21" si="0">SUM(C21:F21)</f>
        <v>1237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22</v>
      </c>
      <c r="B23" s="117"/>
      <c r="C23" s="117"/>
      <c r="D23" s="117"/>
      <c r="E23" s="117"/>
      <c r="F23" s="117"/>
      <c r="G23" s="118"/>
      <c r="H23" s="89"/>
    </row>
    <row r="24" spans="1:11" ht="28.5" customHeight="1" thickBot="1" x14ac:dyDescent="0.3">
      <c r="A24" s="12" t="s">
        <v>23</v>
      </c>
      <c r="B24" s="38">
        <f>B26+B30+B34+B38+B42</f>
        <v>2653</v>
      </c>
      <c r="C24" s="17">
        <f>C26+C30+C34+C38+C42</f>
        <v>47</v>
      </c>
      <c r="D24" s="17">
        <f>D26+D30+D34+D38+D42</f>
        <v>393</v>
      </c>
      <c r="E24" s="17">
        <f>E26+E30+E34+E38+E42</f>
        <v>12</v>
      </c>
      <c r="F24" s="17">
        <f>F26+F30+F34+F38+F42</f>
        <v>478</v>
      </c>
      <c r="G24" s="17">
        <f t="shared" ref="G24" si="1">SUM(C24:F24)</f>
        <v>930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650</v>
      </c>
      <c r="C26" s="17">
        <f>C27+C28</f>
        <v>3</v>
      </c>
      <c r="D26" s="42">
        <f>D27+D28</f>
        <v>384</v>
      </c>
      <c r="E26" s="42">
        <f>E27+E28</f>
        <v>1</v>
      </c>
      <c r="F26" s="17">
        <f>F27+F28</f>
        <v>5</v>
      </c>
      <c r="G26" s="17">
        <f>SUM(C26:F26)</f>
        <v>393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>
        <v>0</v>
      </c>
      <c r="C27" s="75">
        <v>3</v>
      </c>
      <c r="D27" s="75">
        <v>3</v>
      </c>
      <c r="E27" s="65">
        <v>1</v>
      </c>
      <c r="F27" s="66">
        <v>5</v>
      </c>
      <c r="G27" s="15">
        <f>SUM(C27:F27)</f>
        <v>12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>
        <v>650</v>
      </c>
      <c r="C28" s="51">
        <v>0</v>
      </c>
      <c r="D28" s="51">
        <v>381</v>
      </c>
      <c r="E28" s="51">
        <v>0</v>
      </c>
      <c r="F28" s="51"/>
      <c r="G28" s="15">
        <f>SUM(C28:F28)</f>
        <v>381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3</v>
      </c>
      <c r="C30" s="42">
        <f>C31+C32</f>
        <v>3</v>
      </c>
      <c r="D30" s="17">
        <f>D31+D32</f>
        <v>1</v>
      </c>
      <c r="E30" s="42">
        <f>E31+E32</f>
        <v>1</v>
      </c>
      <c r="F30" s="17">
        <f>F31+F32</f>
        <v>6</v>
      </c>
      <c r="G30" s="42">
        <f t="shared" ref="G30" si="2">SUM(C30:F30)</f>
        <v>11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>
        <v>3</v>
      </c>
      <c r="C31" s="75">
        <v>3</v>
      </c>
      <c r="D31" s="75">
        <v>1</v>
      </c>
      <c r="E31" s="65">
        <v>1</v>
      </c>
      <c r="F31" s="67">
        <v>6</v>
      </c>
      <c r="G31" s="41">
        <f>SUM(C31:F31)</f>
        <v>11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>
        <v>0</v>
      </c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400</v>
      </c>
      <c r="C34" s="42">
        <f>C35+C36</f>
        <v>5</v>
      </c>
      <c r="D34" s="42">
        <f>D35+D36</f>
        <v>2</v>
      </c>
      <c r="E34" s="42">
        <f>E35+E36</f>
        <v>3</v>
      </c>
      <c r="F34" s="17">
        <f>F35+F36</f>
        <v>7</v>
      </c>
      <c r="G34" s="42">
        <f t="shared" ref="G34" si="3">SUM(C34:F34)</f>
        <v>17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>
        <v>400</v>
      </c>
      <c r="C35" s="75">
        <v>5</v>
      </c>
      <c r="D35" s="75">
        <v>2</v>
      </c>
      <c r="E35" s="68">
        <v>3</v>
      </c>
      <c r="F35" s="69">
        <v>7</v>
      </c>
      <c r="G35" s="41">
        <f>SUM(C35:F35)</f>
        <v>17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>
        <v>0</v>
      </c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1600</v>
      </c>
      <c r="C38" s="42">
        <f>C39+C40</f>
        <v>36</v>
      </c>
      <c r="D38" s="42">
        <f>D39+D40</f>
        <v>6</v>
      </c>
      <c r="E38" s="42">
        <f>E39+E40</f>
        <v>6</v>
      </c>
      <c r="F38" s="42">
        <f>F39+F40</f>
        <v>459</v>
      </c>
      <c r="G38" s="17">
        <f t="shared" ref="G38" si="4">SUM(C38:F38)</f>
        <v>507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>
        <v>1600</v>
      </c>
      <c r="C39" s="64">
        <v>36</v>
      </c>
      <c r="D39" s="64">
        <v>6</v>
      </c>
      <c r="E39" s="65">
        <v>6</v>
      </c>
      <c r="F39" s="70">
        <v>459</v>
      </c>
      <c r="G39" s="41">
        <f>SUM(C39:F39)</f>
        <v>507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>
        <v>0</v>
      </c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1</v>
      </c>
      <c r="F42" s="42">
        <f>F43+F44</f>
        <v>1</v>
      </c>
      <c r="G42" s="17">
        <f t="shared" ref="G42" si="5">SUM(C42:F42)</f>
        <v>2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/>
      <c r="D43" s="75"/>
      <c r="E43" s="69">
        <v>1</v>
      </c>
      <c r="F43" s="69">
        <v>1</v>
      </c>
      <c r="G43" s="41">
        <f>SUM(C43:F43)</f>
        <v>2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300</v>
      </c>
      <c r="C48" s="38">
        <f>C51+C54+C57+C60+C63+C66+C69+C72+C75+C78+B84</f>
        <v>250</v>
      </c>
      <c r="D48" s="38">
        <f>D51+D54+D57+D60+D63+D66+D69+D72+D75+D78+B84</f>
        <v>27</v>
      </c>
      <c r="E48" s="38">
        <f>E51+E54+E57+E60+E63+E66+E69+E72+E75+E78+B84</f>
        <v>0</v>
      </c>
      <c r="F48" s="38">
        <f>F51+F54+F57+F60+F63+F66+F69+F72+F75+F78+B84</f>
        <v>30</v>
      </c>
      <c r="G48" s="13">
        <f>SUM(C48:F48)</f>
        <v>307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>
        <v>30</v>
      </c>
      <c r="G51" s="13">
        <f t="shared" ref="G51" si="6">SUM(C51:F51)</f>
        <v>30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7" t="s">
        <v>35</v>
      </c>
      <c r="B57" s="106">
        <v>300</v>
      </c>
      <c r="C57" s="4">
        <v>250</v>
      </c>
      <c r="D57" s="4">
        <v>27</v>
      </c>
      <c r="E57" s="4"/>
      <c r="F57" s="4"/>
      <c r="G57" s="13">
        <f t="shared" ref="G57" si="8">SUM(C57:F57)</f>
        <v>277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3"/>
      <c r="D59" s="144"/>
      <c r="E59" s="144"/>
      <c r="F59" s="144"/>
      <c r="G59" s="145"/>
    </row>
    <row r="60" spans="1:11" ht="15.75" thickBot="1" x14ac:dyDescent="0.3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3"/>
      <c r="D62" s="144"/>
      <c r="E62" s="144"/>
      <c r="F62" s="144"/>
      <c r="G62" s="145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3"/>
      <c r="D65" s="144"/>
      <c r="E65" s="144"/>
      <c r="F65" s="144"/>
      <c r="G65" s="145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3"/>
      <c r="D68" s="144"/>
      <c r="E68" s="144"/>
      <c r="F68" s="144"/>
      <c r="G68" s="145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6A21A447A2F047A071BFBD62C15173" ma:contentTypeVersion="11" ma:contentTypeDescription="Create a new document." ma:contentTypeScope="" ma:versionID="89e83fb7656aa2ef9eb320aeb4109abd">
  <xsd:schema xmlns:xsd="http://www.w3.org/2001/XMLSchema" xmlns:xs="http://www.w3.org/2001/XMLSchema" xmlns:p="http://schemas.microsoft.com/office/2006/metadata/properties" xmlns:ns3="8a3f2641-c92a-4ccf-906d-c5fa62090add" xmlns:ns4="e16d4435-d54e-482f-b415-b8716b940e70" targetNamespace="http://schemas.microsoft.com/office/2006/metadata/properties" ma:root="true" ma:fieldsID="63bfb99c90bd21a3a40f513f332a5c8e" ns3:_="" ns4:_="">
    <xsd:import namespace="8a3f2641-c92a-4ccf-906d-c5fa62090add"/>
    <xsd:import namespace="e16d4435-d54e-482f-b415-b8716b940e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3f2641-c92a-4ccf-906d-c5fa62090a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6d4435-d54e-482f-b415-b8716b940e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773462-6756-4F27-BF5F-A825654DF3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2EBBEF-8B2A-4189-8B79-4C0D06533F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3f2641-c92a-4ccf-906d-c5fa62090add"/>
    <ds:schemaRef ds:uri="e16d4435-d54e-482f-b415-b8716b940e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2F3FAB-6875-4BAB-982F-C0745CB16C6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Hampton, Elsa</cp:lastModifiedBy>
  <cp:revision/>
  <cp:lastPrinted>2021-03-31T22:00:52Z</cp:lastPrinted>
  <dcterms:created xsi:type="dcterms:W3CDTF">2013-08-20T22:08:47Z</dcterms:created>
  <dcterms:modified xsi:type="dcterms:W3CDTF">2021-07-30T20:38:17Z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0x0101005B6A21A447A2F047A071BFBD62C15173</vt:lpwstr>
  </property>
</Properties>
</file>