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cdaoffice.org\vault01\home\sloanl\Admin\EEO\Pay Equity Reports\FY 24\"/>
    </mc:Choice>
  </mc:AlternateContent>
  <xr:revisionPtr revIDLastSave="0" documentId="13_ncr:1_{88DA2FAD-736C-4FF1-AF06-81DBA7168B65}" xr6:coauthVersionLast="47" xr6:coauthVersionMax="47" xr10:uidLastSave="{00000000-0000-0000-0000-000000000000}"/>
  <bookViews>
    <workbookView xWindow="-120" yWindow="-120" windowWidth="23280" windowHeight="12480" tabRatio="956" activeTab="4" xr2:uid="{8D5E495C-F524-465A-A4EB-80D9D4CCCCC9}"/>
  </bookViews>
  <sheets>
    <sheet name="Table A - # of Employees (#1)" sheetId="1" r:id="rId1"/>
    <sheet name="Table B - # of Promotions (#2)" sheetId="7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7" l="1"/>
  <c r="J15" i="7"/>
  <c r="J14" i="7"/>
  <c r="J13" i="7"/>
  <c r="J12" i="7"/>
  <c r="J11" i="7"/>
  <c r="J10" i="7"/>
  <c r="J9" i="7"/>
  <c r="J8" i="7"/>
  <c r="J7" i="7"/>
  <c r="J6" i="7"/>
  <c r="J5" i="7"/>
  <c r="J4" i="7"/>
  <c r="B5" i="1"/>
  <c r="B6" i="1"/>
</calcChain>
</file>

<file path=xl/sharedStrings.xml><?xml version="1.0" encoding="utf-8"?>
<sst xmlns="http://schemas.openxmlformats.org/spreadsheetml/2006/main" count="301" uniqueCount="86">
  <si>
    <t>Total</t>
  </si>
  <si>
    <t>EE0-4 Salary Band (Annual Salary)</t>
  </si>
  <si>
    <t>&lt; $24,999</t>
  </si>
  <si>
    <t>$25,000 - $32,999</t>
  </si>
  <si>
    <t>$33,000 - $42,999</t>
  </si>
  <si>
    <t>$43,000 - $54,999</t>
  </si>
  <si>
    <t>$55,000 - $69,999</t>
  </si>
  <si>
    <t>&gt; $70,000</t>
  </si>
  <si>
    <t>EEO-4 Job Category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</si>
  <si>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</si>
  <si>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</si>
  <si>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</si>
  <si>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</si>
  <si>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</si>
  <si>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</si>
  <si>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</si>
  <si>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</si>
  <si>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</si>
  <si>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</si>
  <si>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New Title Description</t>
  </si>
  <si>
    <t>Old Title Description</t>
  </si>
  <si>
    <t>New Assignment Level</t>
  </si>
  <si>
    <t>Prior Assignment Level</t>
  </si>
  <si>
    <t>Change in Pay</t>
  </si>
  <si>
    <t>Number of Voluntary Departures</t>
  </si>
  <si>
    <t>Full-Time</t>
  </si>
  <si>
    <t>Part-Time</t>
  </si>
  <si>
    <t xml:space="preserve">GENDER 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</si>
  <si>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</si>
  <si>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</si>
  <si>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</si>
  <si>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</si>
  <si>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</si>
  <si>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# Female</t>
  </si>
  <si>
    <t xml:space="preserve"> # Male</t>
  </si>
  <si>
    <t># Non-Binary*</t>
  </si>
  <si>
    <t>New Employee Status</t>
  </si>
  <si>
    <t>Table A:  # of New Employees</t>
  </si>
  <si>
    <t>Table C: Terminations and Departures</t>
  </si>
  <si>
    <t>Number of Terminations</t>
  </si>
  <si>
    <t>Table D: Frequency - Full-Time Staff</t>
  </si>
  <si>
    <t>RACE/ETHNICITY</t>
  </si>
  <si>
    <t>Table B: # of Promotions</t>
  </si>
  <si>
    <t>Employees</t>
  </si>
  <si>
    <t>Table E: Frequency - Part-Time/Seasonal Staff</t>
  </si>
  <si>
    <t>AGENCY NAME</t>
  </si>
  <si>
    <t>I Choose Not to Disclose</t>
  </si>
  <si>
    <t>Richmond County District Attorney</t>
  </si>
  <si>
    <t>EIN</t>
  </si>
  <si>
    <t>Date</t>
  </si>
  <si>
    <t>Prior Salary</t>
  </si>
  <si>
    <t>New Salary</t>
  </si>
  <si>
    <t>Fanelli, Amelia</t>
  </si>
  <si>
    <t>IDV ADA</t>
  </si>
  <si>
    <t>Criminal Court ADA</t>
  </si>
  <si>
    <t>Same</t>
  </si>
  <si>
    <t>Assistant District Attorney</t>
  </si>
  <si>
    <t>Johnson, Rhys</t>
  </si>
  <si>
    <t>Appeals ADA</t>
  </si>
  <si>
    <t>Gonzalez, Rita</t>
  </si>
  <si>
    <t>ATI Associate</t>
  </si>
  <si>
    <t>Criminal Court Assistant</t>
  </si>
  <si>
    <t>Community Associate</t>
  </si>
  <si>
    <t>Matute, Bryan</t>
  </si>
  <si>
    <t>Data Analyst</t>
  </si>
  <si>
    <t>Greco, Diane</t>
  </si>
  <si>
    <t>Deputy Director of Criminal Court Support</t>
  </si>
  <si>
    <t>Domestic Violence Paralegal</t>
  </si>
  <si>
    <t>Castagliola, Anthony</t>
  </si>
  <si>
    <t>Senior DAT Assistant CCU</t>
  </si>
  <si>
    <t>O'Connor, Ann</t>
  </si>
  <si>
    <t>Trials ADA</t>
  </si>
  <si>
    <t>DV ADA</t>
  </si>
  <si>
    <t>Reig, Thomas</t>
  </si>
  <si>
    <t>Jerome, Rebecca</t>
  </si>
  <si>
    <t>Drogaris, Vasiliki</t>
  </si>
  <si>
    <t>Economic Crimes ADA</t>
  </si>
  <si>
    <t>Gambardella, Dana</t>
  </si>
  <si>
    <t>Special Victims ADA</t>
  </si>
  <si>
    <t>Soto, Jennifer</t>
  </si>
  <si>
    <t>Discovery Specialist</t>
  </si>
  <si>
    <t>Santiago-Requena, George</t>
  </si>
  <si>
    <t>Co-Supervisor of Giglio Unit</t>
  </si>
  <si>
    <t>Narcotics-Investigations Paralegal</t>
  </si>
  <si>
    <t>Community Cooridnator</t>
  </si>
  <si>
    <t>District Attorney - Richmond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</si>
</sst>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2" fillId="0" borderId="0" xfId="0" applyFont="1"/>
    <xf numFmtId="0" fontId="7" fillId="0" borderId="1" xfId="0" applyFont="1" applyBorder="1" applyAlignment="1">
      <alignment horizontal="center"/>
    </xf>
    <xf numFmtId="44" fontId="9" fillId="0" borderId="1" xfId="1" applyFont="1" applyFill="1" applyBorder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/>
    <xf numFmtId="0" fontId="2" fillId="0" borderId="0" xfId="0" applyFont="1" applyAlignment="1">
      <alignment horizontal="left" vertical="center"/>
    </xf>
    <xf numFmtId="14" fontId="10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dimension ref="A1:B37"/>
  <sheetViews>
    <sheetView workbookViewId="0">
      <selection activeCell="A17" sqref="A17"/>
    </sheetView>
  </sheetViews>
  <sheetFormatPr defaultRowHeight="15" x14ac:dyDescent="0.25"/>
  <cols>
    <col min="1" max="1" width="31.85546875" style="9" customWidth="1"/>
    <col min="2" max="2" width="16" style="8" customWidth="1"/>
    <col min="3" max="3" width="29.7109375" customWidth="1"/>
  </cols>
  <sheetData>
    <row r="1" spans="1:2" ht="27.75" customHeight="1" x14ac:dyDescent="0.35">
      <c r="A1" s="31" t="s">
        <v>37</v>
      </c>
      <c r="B1" s="31"/>
    </row>
    <row r="2" spans="1:2" ht="15.75" customHeight="1" x14ac:dyDescent="0.25">
      <c r="A2" s="27" t="s">
        <v>85</v>
      </c>
      <c r="B2" s="27"/>
    </row>
    <row r="3" spans="1:2" x14ac:dyDescent="0.25">
      <c r="A3" s="5" t="s">
        <v>36</v>
      </c>
      <c r="B3" s="10" t="s">
        <v>0</v>
      </c>
    </row>
    <row r="4" spans="1:2" x14ac:dyDescent="0.25">
      <c r="A4" s="11" t="s">
        <v>26</v>
      </c>
      <c r="B4" s="16">
        <v>0</v>
      </c>
    </row>
    <row r="5" spans="1:2" x14ac:dyDescent="0.25">
      <c r="A5" s="11" t="s">
        <v>25</v>
      </c>
      <c r="B5" s="16">
        <f>SUM(15,11,16,23)</f>
        <v>65</v>
      </c>
    </row>
    <row r="6" spans="1:2" x14ac:dyDescent="0.25">
      <c r="A6" s="5" t="s">
        <v>0</v>
      </c>
      <c r="B6" s="19">
        <f>B4+B5</f>
        <v>65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5BAF-BDCC-4C05-9DB6-E0D5B4072017}">
  <dimension ref="A1:J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0" sqref="E20"/>
    </sheetView>
  </sheetViews>
  <sheetFormatPr defaultRowHeight="15" x14ac:dyDescent="0.25"/>
  <cols>
    <col min="1" max="1" width="26.140625" customWidth="1"/>
    <col min="2" max="3" width="15.85546875" hidden="1" customWidth="1"/>
    <col min="4" max="4" width="21.5703125" style="9" customWidth="1"/>
    <col min="5" max="5" width="25.7109375" style="9" customWidth="1"/>
    <col min="6" max="6" width="21.28515625" style="9" customWidth="1"/>
    <col min="7" max="9" width="22" style="9" customWidth="1"/>
    <col min="10" max="10" width="22.42578125" style="9" customWidth="1"/>
  </cols>
  <sheetData>
    <row r="1" spans="1:10" ht="27.75" customHeight="1" x14ac:dyDescent="0.35">
      <c r="A1" s="32" t="s">
        <v>42</v>
      </c>
      <c r="B1" s="32"/>
      <c r="C1" s="32"/>
      <c r="D1" s="32"/>
    </row>
    <row r="2" spans="1:10" ht="15.75" thickBot="1" x14ac:dyDescent="0.3">
      <c r="A2" s="27" t="s">
        <v>85</v>
      </c>
      <c r="B2" s="20"/>
      <c r="C2" s="20"/>
    </row>
    <row r="3" spans="1:10" ht="27" thickTop="1" x14ac:dyDescent="0.25">
      <c r="A3" s="14" t="s">
        <v>43</v>
      </c>
      <c r="B3" s="14" t="s">
        <v>48</v>
      </c>
      <c r="C3" s="14" t="s">
        <v>49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50</v>
      </c>
      <c r="I3" s="14" t="s">
        <v>51</v>
      </c>
      <c r="J3" s="14" t="s">
        <v>23</v>
      </c>
    </row>
    <row r="4" spans="1:10" ht="46.5" customHeight="1" x14ac:dyDescent="0.25">
      <c r="A4" s="23" t="s">
        <v>52</v>
      </c>
      <c r="B4" s="23">
        <v>1898898</v>
      </c>
      <c r="C4" s="28">
        <v>45214</v>
      </c>
      <c r="D4" s="23" t="s">
        <v>53</v>
      </c>
      <c r="E4" s="23" t="s">
        <v>54</v>
      </c>
      <c r="F4" s="23" t="s">
        <v>55</v>
      </c>
      <c r="G4" s="23" t="s">
        <v>56</v>
      </c>
      <c r="H4" s="29">
        <v>95000</v>
      </c>
      <c r="I4" s="29">
        <v>102500</v>
      </c>
      <c r="J4" s="17">
        <f t="shared" ref="J4:J6" si="0">SUM(I4-H4)</f>
        <v>7500</v>
      </c>
    </row>
    <row r="5" spans="1:10" ht="46.5" customHeight="1" x14ac:dyDescent="0.25">
      <c r="A5" s="23" t="s">
        <v>57</v>
      </c>
      <c r="B5" s="23">
        <v>1898896</v>
      </c>
      <c r="C5" s="28">
        <v>45221</v>
      </c>
      <c r="D5" s="23" t="s">
        <v>58</v>
      </c>
      <c r="E5" s="23" t="s">
        <v>54</v>
      </c>
      <c r="F5" s="23" t="s">
        <v>55</v>
      </c>
      <c r="G5" s="23" t="s">
        <v>56</v>
      </c>
      <c r="H5" s="29">
        <v>76000</v>
      </c>
      <c r="I5" s="29">
        <v>80000</v>
      </c>
      <c r="J5" s="17">
        <f t="shared" si="0"/>
        <v>4000</v>
      </c>
    </row>
    <row r="6" spans="1:10" ht="46.5" customHeight="1" x14ac:dyDescent="0.25">
      <c r="A6" s="23" t="s">
        <v>59</v>
      </c>
      <c r="B6" s="23">
        <v>1894463</v>
      </c>
      <c r="C6" s="28">
        <v>45298</v>
      </c>
      <c r="D6" s="23" t="s">
        <v>60</v>
      </c>
      <c r="E6" s="23" t="s">
        <v>61</v>
      </c>
      <c r="F6" s="23" t="s">
        <v>55</v>
      </c>
      <c r="G6" s="23" t="s">
        <v>62</v>
      </c>
      <c r="H6" s="29">
        <v>52350</v>
      </c>
      <c r="I6" s="29">
        <v>55000</v>
      </c>
      <c r="J6" s="17">
        <f t="shared" si="0"/>
        <v>2650</v>
      </c>
    </row>
    <row r="7" spans="1:10" x14ac:dyDescent="0.25">
      <c r="A7" s="23" t="s">
        <v>63</v>
      </c>
      <c r="B7" s="23">
        <v>1884404</v>
      </c>
      <c r="C7" s="28">
        <v>45298</v>
      </c>
      <c r="D7" s="23" t="s">
        <v>64</v>
      </c>
      <c r="E7" s="23" t="s">
        <v>61</v>
      </c>
      <c r="F7" s="23" t="s">
        <v>55</v>
      </c>
      <c r="G7" s="23" t="s">
        <v>62</v>
      </c>
      <c r="H7" s="29">
        <v>53741</v>
      </c>
      <c r="I7" s="29">
        <v>56741</v>
      </c>
      <c r="J7" s="17">
        <f t="shared" ref="J7:J16" si="1">SUM(I7-H7)</f>
        <v>3000</v>
      </c>
    </row>
    <row r="8" spans="1:10" ht="30" x14ac:dyDescent="0.25">
      <c r="A8" s="23" t="s">
        <v>65</v>
      </c>
      <c r="B8" s="23">
        <v>1075331</v>
      </c>
      <c r="C8" s="28">
        <v>45333</v>
      </c>
      <c r="D8" s="23" t="s">
        <v>66</v>
      </c>
      <c r="E8" s="23" t="s">
        <v>67</v>
      </c>
      <c r="F8" s="23" t="s">
        <v>55</v>
      </c>
      <c r="G8" s="23" t="s">
        <v>62</v>
      </c>
      <c r="H8" s="29">
        <v>63000</v>
      </c>
      <c r="I8" s="29">
        <v>76000</v>
      </c>
      <c r="J8" s="17">
        <f t="shared" si="1"/>
        <v>13000</v>
      </c>
    </row>
    <row r="9" spans="1:10" ht="30" x14ac:dyDescent="0.25">
      <c r="A9" s="23" t="s">
        <v>68</v>
      </c>
      <c r="B9" s="23">
        <v>1934950</v>
      </c>
      <c r="C9" s="28">
        <v>45368</v>
      </c>
      <c r="D9" s="23" t="s">
        <v>54</v>
      </c>
      <c r="E9" s="23" t="s">
        <v>69</v>
      </c>
      <c r="F9" s="23" t="s">
        <v>56</v>
      </c>
      <c r="G9" s="23" t="s">
        <v>62</v>
      </c>
      <c r="H9" s="29">
        <v>68000</v>
      </c>
      <c r="I9" s="29">
        <v>90000</v>
      </c>
      <c r="J9" s="17">
        <f t="shared" si="1"/>
        <v>22000</v>
      </c>
    </row>
    <row r="10" spans="1:10" ht="30" x14ac:dyDescent="0.25">
      <c r="A10" s="23" t="s">
        <v>70</v>
      </c>
      <c r="B10" s="23">
        <v>1876454</v>
      </c>
      <c r="C10" s="28">
        <v>45431</v>
      </c>
      <c r="D10" s="23" t="s">
        <v>71</v>
      </c>
      <c r="E10" s="23" t="s">
        <v>72</v>
      </c>
      <c r="F10" s="23" t="s">
        <v>55</v>
      </c>
      <c r="G10" s="23" t="s">
        <v>56</v>
      </c>
      <c r="H10" s="29">
        <v>100000</v>
      </c>
      <c r="I10" s="29">
        <v>110000</v>
      </c>
      <c r="J10" s="17">
        <f t="shared" si="1"/>
        <v>10000</v>
      </c>
    </row>
    <row r="11" spans="1:10" ht="30" x14ac:dyDescent="0.25">
      <c r="A11" s="23" t="s">
        <v>73</v>
      </c>
      <c r="B11" s="23">
        <v>1898892</v>
      </c>
      <c r="C11" s="28">
        <v>45431</v>
      </c>
      <c r="D11" s="23" t="s">
        <v>71</v>
      </c>
      <c r="E11" s="23" t="s">
        <v>54</v>
      </c>
      <c r="F11" s="23" t="s">
        <v>55</v>
      </c>
      <c r="G11" s="23" t="s">
        <v>56</v>
      </c>
      <c r="H11" s="29">
        <v>102280</v>
      </c>
      <c r="I11" s="29">
        <v>110000</v>
      </c>
      <c r="J11" s="17">
        <f t="shared" si="1"/>
        <v>7720</v>
      </c>
    </row>
    <row r="12" spans="1:10" ht="30" x14ac:dyDescent="0.25">
      <c r="A12" s="23" t="s">
        <v>74</v>
      </c>
      <c r="B12" s="23">
        <v>1898900</v>
      </c>
      <c r="C12" s="28">
        <v>45431</v>
      </c>
      <c r="D12" s="23" t="s">
        <v>71</v>
      </c>
      <c r="E12" s="23" t="s">
        <v>54</v>
      </c>
      <c r="F12" s="23" t="s">
        <v>55</v>
      </c>
      <c r="G12" s="23" t="s">
        <v>56</v>
      </c>
      <c r="H12" s="29">
        <v>102280</v>
      </c>
      <c r="I12" s="29">
        <v>110000</v>
      </c>
      <c r="J12" s="17">
        <f t="shared" si="1"/>
        <v>7720</v>
      </c>
    </row>
    <row r="13" spans="1:10" ht="30" x14ac:dyDescent="0.25">
      <c r="A13" s="23" t="s">
        <v>75</v>
      </c>
      <c r="B13" s="23">
        <v>1898899</v>
      </c>
      <c r="C13" s="28">
        <v>45431</v>
      </c>
      <c r="D13" s="23" t="s">
        <v>76</v>
      </c>
      <c r="E13" s="23" t="s">
        <v>54</v>
      </c>
      <c r="F13" s="23" t="s">
        <v>55</v>
      </c>
      <c r="G13" s="23" t="s">
        <v>56</v>
      </c>
      <c r="H13" s="29">
        <v>100000</v>
      </c>
      <c r="I13" s="29">
        <v>110000</v>
      </c>
      <c r="J13" s="17">
        <f t="shared" si="1"/>
        <v>10000</v>
      </c>
    </row>
    <row r="14" spans="1:10" ht="30" x14ac:dyDescent="0.25">
      <c r="A14" s="23" t="s">
        <v>77</v>
      </c>
      <c r="B14" s="23">
        <v>1673312</v>
      </c>
      <c r="C14" s="28">
        <v>45436</v>
      </c>
      <c r="D14" s="23" t="s">
        <v>78</v>
      </c>
      <c r="E14" s="23" t="s">
        <v>54</v>
      </c>
      <c r="F14" s="23" t="s">
        <v>55</v>
      </c>
      <c r="G14" s="23" t="s">
        <v>56</v>
      </c>
      <c r="H14" s="29">
        <v>102205</v>
      </c>
      <c r="I14" s="29">
        <v>110000</v>
      </c>
      <c r="J14" s="17">
        <f t="shared" si="1"/>
        <v>7795</v>
      </c>
    </row>
    <row r="15" spans="1:10" x14ac:dyDescent="0.25">
      <c r="A15" s="23" t="s">
        <v>79</v>
      </c>
      <c r="B15" s="23">
        <v>1451001</v>
      </c>
      <c r="C15" s="28">
        <v>45446</v>
      </c>
      <c r="D15" s="23" t="s">
        <v>80</v>
      </c>
      <c r="E15" s="23" t="s">
        <v>61</v>
      </c>
      <c r="F15" s="23" t="s">
        <v>55</v>
      </c>
      <c r="G15" s="23" t="s">
        <v>62</v>
      </c>
      <c r="H15" s="29">
        <v>56828</v>
      </c>
      <c r="I15" s="29">
        <v>58828</v>
      </c>
      <c r="J15" s="17">
        <f t="shared" si="1"/>
        <v>2000</v>
      </c>
    </row>
    <row r="16" spans="1:10" ht="30" x14ac:dyDescent="0.25">
      <c r="A16" s="23" t="s">
        <v>81</v>
      </c>
      <c r="B16" s="23">
        <v>1517110</v>
      </c>
      <c r="C16" s="28">
        <v>45446</v>
      </c>
      <c r="D16" s="23" t="s">
        <v>82</v>
      </c>
      <c r="E16" s="23" t="s">
        <v>83</v>
      </c>
      <c r="F16" s="23" t="s">
        <v>84</v>
      </c>
      <c r="G16" s="23" t="s">
        <v>62</v>
      </c>
      <c r="H16" s="29">
        <v>67980</v>
      </c>
      <c r="I16" s="29">
        <v>75280</v>
      </c>
      <c r="J16" s="17">
        <f t="shared" si="1"/>
        <v>7300</v>
      </c>
    </row>
  </sheetData>
  <autoFilter ref="A3:J3" xr:uid="{24411761-0294-4B34-85F5-A28D20A6D685}">
    <sortState xmlns:xlrd2="http://schemas.microsoft.com/office/spreadsheetml/2017/richdata2" ref="A4:J30">
      <sortCondition ref="C3"/>
    </sortState>
  </autoFilter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dimension ref="A1:C9"/>
  <sheetViews>
    <sheetView workbookViewId="0">
      <selection activeCell="E7" sqref="E7"/>
    </sheetView>
  </sheetViews>
  <sheetFormatPr defaultRowHeight="15" x14ac:dyDescent="0.25"/>
  <cols>
    <col min="1" max="1" width="20.42578125" customWidth="1"/>
    <col min="2" max="2" width="29" style="8" customWidth="1"/>
    <col min="3" max="3" width="21.5703125" style="8" customWidth="1"/>
  </cols>
  <sheetData>
    <row r="1" spans="1:3" ht="21" x14ac:dyDescent="0.35">
      <c r="A1" s="18" t="s">
        <v>38</v>
      </c>
      <c r="B1" s="15"/>
      <c r="C1" s="15"/>
    </row>
    <row r="2" spans="1:3" x14ac:dyDescent="0.25">
      <c r="A2" s="27" t="s">
        <v>47</v>
      </c>
    </row>
    <row r="3" spans="1:3" ht="30" x14ac:dyDescent="0.25">
      <c r="A3" s="1" t="s">
        <v>1</v>
      </c>
      <c r="B3" s="6" t="s">
        <v>39</v>
      </c>
      <c r="C3" s="6" t="s">
        <v>24</v>
      </c>
    </row>
    <row r="4" spans="1:3" x14ac:dyDescent="0.25">
      <c r="A4" s="2" t="s">
        <v>2</v>
      </c>
      <c r="B4" s="16">
        <v>0</v>
      </c>
      <c r="C4" s="16">
        <v>0</v>
      </c>
    </row>
    <row r="5" spans="1:3" x14ac:dyDescent="0.25">
      <c r="A5" s="2" t="s">
        <v>3</v>
      </c>
      <c r="B5" s="7">
        <v>0</v>
      </c>
      <c r="C5" s="7">
        <v>0</v>
      </c>
    </row>
    <row r="6" spans="1:3" x14ac:dyDescent="0.25">
      <c r="A6" s="2" t="s">
        <v>4</v>
      </c>
      <c r="B6" s="7">
        <v>0</v>
      </c>
      <c r="C6" s="7">
        <v>1</v>
      </c>
    </row>
    <row r="7" spans="1:3" x14ac:dyDescent="0.25">
      <c r="A7" s="2" t="s">
        <v>5</v>
      </c>
      <c r="B7" s="7">
        <v>0</v>
      </c>
      <c r="C7" s="7">
        <v>5</v>
      </c>
    </row>
    <row r="8" spans="1:3" x14ac:dyDescent="0.25">
      <c r="A8" s="2" t="s">
        <v>6</v>
      </c>
      <c r="B8" s="7">
        <v>0</v>
      </c>
      <c r="C8" s="7">
        <v>6</v>
      </c>
    </row>
    <row r="9" spans="1:3" x14ac:dyDescent="0.25">
      <c r="A9" s="2" t="s">
        <v>7</v>
      </c>
      <c r="B9" s="7">
        <v>0</v>
      </c>
      <c r="C9" s="7">
        <v>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dimension ref="A1:L49"/>
  <sheetViews>
    <sheetView zoomScale="70" zoomScaleNormal="70" workbookViewId="0">
      <selection activeCell="J14" sqref="J14"/>
    </sheetView>
  </sheetViews>
  <sheetFormatPr defaultRowHeight="15" x14ac:dyDescent="0.25"/>
  <cols>
    <col min="1" max="1" width="24.5703125" style="9" customWidth="1"/>
    <col min="2" max="2" width="26.42578125" customWidth="1"/>
    <col min="3" max="3" width="9.140625" customWidth="1"/>
    <col min="4" max="4" width="8.140625" customWidth="1"/>
    <col min="5" max="6" width="13.140625" customWidth="1"/>
    <col min="7" max="7" width="10.42578125" customWidth="1"/>
    <col min="8" max="8" width="7.85546875" customWidth="1"/>
    <col min="9" max="9" width="7" customWidth="1"/>
    <col min="11" max="11" width="14.140625" customWidth="1"/>
    <col min="12" max="12" width="11.5703125" customWidth="1"/>
  </cols>
  <sheetData>
    <row r="1" spans="1:12" ht="30" customHeight="1" x14ac:dyDescent="0.35">
      <c r="A1" s="31" t="s">
        <v>40</v>
      </c>
      <c r="B1" s="31"/>
    </row>
    <row r="2" spans="1:12" ht="15.75" thickBot="1" x14ac:dyDescent="0.3">
      <c r="A2" s="21" t="s">
        <v>45</v>
      </c>
    </row>
    <row r="3" spans="1:12" ht="15" customHeight="1" thickBot="1" x14ac:dyDescent="0.3">
      <c r="A3" s="37" t="s">
        <v>8</v>
      </c>
      <c r="B3" s="39" t="s">
        <v>1</v>
      </c>
      <c r="C3" s="41" t="s">
        <v>27</v>
      </c>
      <c r="D3" s="42"/>
      <c r="E3" s="43"/>
      <c r="F3" s="30"/>
      <c r="G3" s="34" t="s">
        <v>41</v>
      </c>
      <c r="H3" s="35"/>
      <c r="I3" s="35"/>
      <c r="J3" s="35"/>
      <c r="K3" s="36"/>
    </row>
    <row r="4" spans="1:12" ht="75" customHeight="1" x14ac:dyDescent="0.25">
      <c r="A4" s="38"/>
      <c r="B4" s="40"/>
      <c r="C4" s="12" t="s">
        <v>33</v>
      </c>
      <c r="D4" s="12" t="s">
        <v>34</v>
      </c>
      <c r="E4" s="12" t="s">
        <v>35</v>
      </c>
      <c r="F4" s="12" t="s">
        <v>46</v>
      </c>
      <c r="G4" s="12" t="s">
        <v>28</v>
      </c>
      <c r="H4" s="12" t="s">
        <v>29</v>
      </c>
      <c r="I4" s="12" t="s">
        <v>30</v>
      </c>
      <c r="J4" s="12" t="s">
        <v>31</v>
      </c>
      <c r="K4" s="12" t="s">
        <v>32</v>
      </c>
    </row>
    <row r="5" spans="1:12" s="25" customFormat="1" ht="24.75" customHeight="1" x14ac:dyDescent="0.25">
      <c r="A5" s="23" t="s">
        <v>9</v>
      </c>
      <c r="B5" s="24" t="s">
        <v>3</v>
      </c>
      <c r="C5" s="24"/>
      <c r="D5" s="24"/>
      <c r="E5" s="24"/>
      <c r="F5" s="24"/>
      <c r="G5" s="24"/>
      <c r="H5" s="24"/>
      <c r="I5" s="24"/>
      <c r="J5" s="24"/>
      <c r="K5" s="24"/>
      <c r="L5"/>
    </row>
    <row r="6" spans="1:12" ht="30" x14ac:dyDescent="0.25">
      <c r="A6" s="13" t="s">
        <v>9</v>
      </c>
      <c r="B6" s="2" t="s">
        <v>4</v>
      </c>
      <c r="C6" s="2"/>
      <c r="D6" s="2"/>
      <c r="E6" s="24"/>
      <c r="F6" s="24"/>
      <c r="G6" s="2"/>
      <c r="H6" s="2"/>
      <c r="I6" s="2"/>
      <c r="J6" s="2"/>
      <c r="K6" s="2"/>
    </row>
    <row r="7" spans="1:12" ht="30" x14ac:dyDescent="0.25">
      <c r="A7" s="13" t="s">
        <v>9</v>
      </c>
      <c r="B7" s="2" t="s">
        <v>5</v>
      </c>
      <c r="C7" s="2"/>
      <c r="D7" s="2"/>
      <c r="E7" s="24"/>
      <c r="F7" s="24"/>
      <c r="G7" s="2"/>
      <c r="H7" s="2"/>
      <c r="I7" s="2"/>
      <c r="J7" s="2"/>
      <c r="K7" s="2"/>
    </row>
    <row r="8" spans="1:12" ht="30" x14ac:dyDescent="0.25">
      <c r="A8" s="13" t="s">
        <v>9</v>
      </c>
      <c r="B8" s="2" t="s">
        <v>6</v>
      </c>
      <c r="C8" s="2"/>
      <c r="D8" s="2"/>
      <c r="E8" s="24"/>
      <c r="F8" s="24"/>
      <c r="G8" s="2"/>
      <c r="H8" s="2"/>
      <c r="I8" s="2"/>
      <c r="J8" s="2"/>
      <c r="K8" s="2"/>
    </row>
    <row r="9" spans="1:12" ht="30" x14ac:dyDescent="0.25">
      <c r="A9" s="13" t="s">
        <v>9</v>
      </c>
      <c r="B9" s="2" t="s">
        <v>7</v>
      </c>
      <c r="C9" s="2">
        <v>9</v>
      </c>
      <c r="D9" s="2">
        <v>0</v>
      </c>
      <c r="E9" s="24">
        <v>0</v>
      </c>
      <c r="F9" s="24">
        <v>0</v>
      </c>
      <c r="G9" s="2">
        <v>2</v>
      </c>
      <c r="H9" s="2">
        <v>0</v>
      </c>
      <c r="I9" s="2">
        <v>1</v>
      </c>
      <c r="J9" s="2">
        <v>6</v>
      </c>
      <c r="K9" s="2">
        <v>2</v>
      </c>
    </row>
    <row r="10" spans="1:12" ht="30" x14ac:dyDescent="0.25">
      <c r="A10" s="13" t="s">
        <v>10</v>
      </c>
      <c r="B10" s="2" t="s">
        <v>2</v>
      </c>
      <c r="C10" s="2"/>
      <c r="D10" s="2"/>
      <c r="E10" s="24"/>
      <c r="F10" s="24"/>
      <c r="G10" s="2"/>
      <c r="H10" s="2"/>
      <c r="I10" s="2"/>
      <c r="J10" s="2"/>
      <c r="K10" s="2"/>
    </row>
    <row r="11" spans="1:12" ht="30" x14ac:dyDescent="0.25">
      <c r="A11" s="13" t="s">
        <v>10</v>
      </c>
      <c r="B11" s="2" t="s">
        <v>3</v>
      </c>
      <c r="C11" s="2"/>
      <c r="D11" s="2"/>
      <c r="E11" s="24"/>
      <c r="F11" s="24"/>
      <c r="G11" s="2"/>
      <c r="H11" s="2"/>
      <c r="I11" s="2"/>
      <c r="J11" s="2"/>
      <c r="K11" s="2"/>
    </row>
    <row r="12" spans="1:12" ht="30" x14ac:dyDescent="0.25">
      <c r="A12" s="13" t="s">
        <v>10</v>
      </c>
      <c r="B12" s="2" t="s">
        <v>5</v>
      </c>
      <c r="C12" s="2"/>
      <c r="D12" s="2"/>
      <c r="E12" s="24"/>
      <c r="F12" s="24"/>
      <c r="G12" s="2"/>
      <c r="H12" s="2"/>
      <c r="I12" s="2"/>
      <c r="J12" s="2"/>
      <c r="K12" s="2"/>
    </row>
    <row r="13" spans="1:12" ht="30" x14ac:dyDescent="0.25">
      <c r="A13" s="13" t="s">
        <v>10</v>
      </c>
      <c r="B13" s="2" t="s">
        <v>6</v>
      </c>
      <c r="C13" s="2"/>
      <c r="D13" s="2"/>
      <c r="E13" s="24"/>
      <c r="F13" s="24"/>
      <c r="G13" s="2"/>
      <c r="H13" s="2"/>
      <c r="I13" s="2"/>
      <c r="J13" s="2"/>
      <c r="K13" s="2"/>
    </row>
    <row r="14" spans="1:12" ht="30" x14ac:dyDescent="0.25">
      <c r="A14" s="13" t="s">
        <v>10</v>
      </c>
      <c r="B14" s="2" t="s">
        <v>7</v>
      </c>
      <c r="C14" s="2">
        <v>44</v>
      </c>
      <c r="D14" s="2">
        <v>34</v>
      </c>
      <c r="E14" s="24">
        <v>0</v>
      </c>
      <c r="F14" s="24">
        <v>0</v>
      </c>
      <c r="G14" s="2">
        <v>5</v>
      </c>
      <c r="H14" s="2">
        <v>1</v>
      </c>
      <c r="I14" s="2">
        <v>6</v>
      </c>
      <c r="J14" s="2">
        <v>57</v>
      </c>
      <c r="K14" s="2">
        <v>14</v>
      </c>
    </row>
    <row r="15" spans="1:12" x14ac:dyDescent="0.25">
      <c r="A15" s="13" t="s">
        <v>11</v>
      </c>
      <c r="B15" s="2" t="s">
        <v>2</v>
      </c>
      <c r="C15" s="2"/>
      <c r="D15" s="2"/>
      <c r="E15" s="24"/>
      <c r="F15" s="24"/>
      <c r="G15" s="2"/>
      <c r="H15" s="2"/>
      <c r="I15" s="2"/>
      <c r="J15" s="2"/>
      <c r="K15" s="2"/>
    </row>
    <row r="16" spans="1:12" x14ac:dyDescent="0.25">
      <c r="A16" s="13" t="s">
        <v>11</v>
      </c>
      <c r="B16" s="2" t="s">
        <v>3</v>
      </c>
      <c r="C16" s="2"/>
      <c r="D16" s="2"/>
      <c r="E16" s="24"/>
      <c r="F16" s="24"/>
      <c r="G16" s="2"/>
      <c r="H16" s="2"/>
      <c r="I16" s="2"/>
      <c r="J16" s="2"/>
      <c r="K16" s="2"/>
    </row>
    <row r="17" spans="1:11" x14ac:dyDescent="0.25">
      <c r="A17" s="13" t="s">
        <v>11</v>
      </c>
      <c r="B17" s="2" t="s">
        <v>4</v>
      </c>
      <c r="C17" s="2"/>
      <c r="D17" s="2"/>
      <c r="E17" s="24"/>
      <c r="F17" s="24"/>
      <c r="G17" s="2"/>
      <c r="H17" s="2"/>
      <c r="I17" s="2"/>
      <c r="J17" s="2"/>
      <c r="K17" s="2"/>
    </row>
    <row r="18" spans="1:11" x14ac:dyDescent="0.25">
      <c r="A18" s="13" t="s">
        <v>11</v>
      </c>
      <c r="B18" s="2" t="s">
        <v>5</v>
      </c>
      <c r="C18" s="2">
        <v>7</v>
      </c>
      <c r="D18" s="2">
        <v>3</v>
      </c>
      <c r="E18" s="24">
        <v>0</v>
      </c>
      <c r="F18" s="24">
        <v>0</v>
      </c>
      <c r="G18" s="2">
        <v>1</v>
      </c>
      <c r="H18" s="2">
        <v>0</v>
      </c>
      <c r="I18" s="2">
        <v>1</v>
      </c>
      <c r="J18" s="2">
        <v>8</v>
      </c>
      <c r="K18" s="2">
        <v>1</v>
      </c>
    </row>
    <row r="19" spans="1:11" x14ac:dyDescent="0.25">
      <c r="A19" s="13" t="s">
        <v>11</v>
      </c>
      <c r="B19" s="2" t="s">
        <v>6</v>
      </c>
      <c r="C19" s="2">
        <v>47</v>
      </c>
      <c r="D19" s="2">
        <v>21</v>
      </c>
      <c r="E19" s="24">
        <v>0</v>
      </c>
      <c r="F19" s="24">
        <v>2</v>
      </c>
      <c r="G19" s="2">
        <v>24</v>
      </c>
      <c r="H19" s="2">
        <v>4</v>
      </c>
      <c r="I19" s="2">
        <v>4</v>
      </c>
      <c r="J19" s="2">
        <v>38</v>
      </c>
      <c r="K19" s="2">
        <v>24</v>
      </c>
    </row>
    <row r="20" spans="1:11" x14ac:dyDescent="0.25">
      <c r="A20" s="13" t="s">
        <v>11</v>
      </c>
      <c r="B20" s="2" t="s">
        <v>7</v>
      </c>
      <c r="C20" s="2">
        <v>33</v>
      </c>
      <c r="D20" s="2">
        <v>12</v>
      </c>
      <c r="E20" s="24">
        <v>0</v>
      </c>
      <c r="F20" s="24">
        <v>0</v>
      </c>
      <c r="G20" s="2">
        <v>11</v>
      </c>
      <c r="H20" s="2">
        <v>3</v>
      </c>
      <c r="I20" s="2">
        <v>6</v>
      </c>
      <c r="J20" s="2">
        <v>24</v>
      </c>
      <c r="K20" s="2">
        <v>12</v>
      </c>
    </row>
    <row r="21" spans="1:11" x14ac:dyDescent="0.25">
      <c r="A21" s="13" t="s">
        <v>12</v>
      </c>
      <c r="B21" s="2" t="s">
        <v>2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13" t="s">
        <v>12</v>
      </c>
      <c r="B22" s="2" t="s">
        <v>3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13" t="s">
        <v>12</v>
      </c>
      <c r="B23" s="2" t="s">
        <v>4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13" t="s">
        <v>12</v>
      </c>
      <c r="B24" s="2" t="s">
        <v>5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13" t="s">
        <v>12</v>
      </c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13" t="s">
        <v>12</v>
      </c>
      <c r="B26" s="2" t="s">
        <v>7</v>
      </c>
      <c r="C26" s="2">
        <v>2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1</v>
      </c>
      <c r="K26" s="2">
        <v>0</v>
      </c>
    </row>
    <row r="27" spans="1:11" x14ac:dyDescent="0.25">
      <c r="A27" s="13" t="s">
        <v>13</v>
      </c>
      <c r="B27" s="2" t="s">
        <v>2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13" t="s">
        <v>13</v>
      </c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13" t="s">
        <v>13</v>
      </c>
      <c r="B29" s="2" t="s">
        <v>4</v>
      </c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13" t="s">
        <v>13</v>
      </c>
      <c r="B30" s="2" t="s">
        <v>5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13" t="s">
        <v>13</v>
      </c>
      <c r="B31" s="2" t="s">
        <v>6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13" t="s">
        <v>13</v>
      </c>
      <c r="B32" s="2" t="s">
        <v>7</v>
      </c>
      <c r="C32" s="2">
        <v>0</v>
      </c>
      <c r="D32" s="2">
        <v>14</v>
      </c>
      <c r="E32" s="2">
        <v>0</v>
      </c>
      <c r="F32" s="2"/>
      <c r="G32" s="2">
        <v>0</v>
      </c>
      <c r="H32" s="2">
        <v>0</v>
      </c>
      <c r="I32" s="2">
        <v>1</v>
      </c>
      <c r="J32" s="2">
        <v>12</v>
      </c>
      <c r="K32" s="2">
        <v>1</v>
      </c>
    </row>
    <row r="33" spans="1:11" ht="30" x14ac:dyDescent="0.25">
      <c r="A33" s="13" t="s">
        <v>14</v>
      </c>
      <c r="B33" s="2" t="s">
        <v>2</v>
      </c>
      <c r="C33" s="2"/>
      <c r="D33" s="2"/>
      <c r="E33" s="2"/>
      <c r="F33" s="2"/>
      <c r="G33" s="2"/>
      <c r="H33" s="2"/>
      <c r="I33" s="2"/>
      <c r="J33" s="2"/>
      <c r="K33" s="2"/>
    </row>
    <row r="34" spans="1:11" ht="30" x14ac:dyDescent="0.25">
      <c r="A34" s="13" t="s">
        <v>14</v>
      </c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 ht="30" x14ac:dyDescent="0.25">
      <c r="A35" s="13" t="s">
        <v>14</v>
      </c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</row>
    <row r="36" spans="1:11" ht="30" x14ac:dyDescent="0.25">
      <c r="A36" s="13" t="s">
        <v>14</v>
      </c>
      <c r="B36" s="2" t="s">
        <v>5</v>
      </c>
      <c r="C36" s="2"/>
      <c r="D36" s="2"/>
      <c r="E36" s="2"/>
      <c r="F36" s="2"/>
      <c r="G36" s="2"/>
      <c r="H36" s="2"/>
      <c r="I36" s="2"/>
      <c r="J36" s="2"/>
      <c r="K36" s="2"/>
    </row>
    <row r="37" spans="1:11" ht="30" x14ac:dyDescent="0.25">
      <c r="A37" s="13" t="s">
        <v>14</v>
      </c>
      <c r="B37" s="2" t="s">
        <v>6</v>
      </c>
      <c r="C37" s="2"/>
      <c r="D37" s="2"/>
      <c r="E37" s="2"/>
      <c r="F37" s="2"/>
      <c r="G37" s="2"/>
      <c r="H37" s="2"/>
      <c r="I37" s="2"/>
      <c r="J37" s="2"/>
      <c r="K37" s="2"/>
    </row>
    <row r="38" spans="1:11" ht="30" x14ac:dyDescent="0.25">
      <c r="A38" s="13" t="s">
        <v>14</v>
      </c>
      <c r="B38" s="2" t="s">
        <v>7</v>
      </c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13" t="s">
        <v>15</v>
      </c>
      <c r="B39" s="2" t="s">
        <v>4</v>
      </c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13" t="s">
        <v>15</v>
      </c>
      <c r="B40" s="2" t="s">
        <v>5</v>
      </c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13" t="s">
        <v>15</v>
      </c>
      <c r="B41" s="2" t="s">
        <v>6</v>
      </c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13" t="s">
        <v>15</v>
      </c>
      <c r="B42" s="2" t="s">
        <v>7</v>
      </c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13" t="s">
        <v>16</v>
      </c>
      <c r="B43" s="2" t="s">
        <v>3</v>
      </c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13" t="s">
        <v>16</v>
      </c>
      <c r="B44" s="2" t="s">
        <v>4</v>
      </c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13" t="s">
        <v>16</v>
      </c>
      <c r="B45" s="2" t="s">
        <v>5</v>
      </c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13" t="s">
        <v>16</v>
      </c>
      <c r="B46" s="2" t="s">
        <v>6</v>
      </c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13" t="s">
        <v>16</v>
      </c>
      <c r="B47" s="2" t="s">
        <v>7</v>
      </c>
      <c r="C47" s="2"/>
      <c r="D47" s="2"/>
      <c r="E47" s="2"/>
      <c r="F47" s="2"/>
      <c r="G47" s="2"/>
      <c r="H47" s="2"/>
      <c r="I47" s="2"/>
      <c r="J47" s="2"/>
      <c r="K47" s="2"/>
    </row>
    <row r="48" spans="1:11" ht="18.75" customHeight="1" x14ac:dyDescent="0.25">
      <c r="A48" s="33" t="s">
        <v>17</v>
      </c>
      <c r="B48" s="33"/>
      <c r="C48" s="33"/>
      <c r="D48" s="33"/>
      <c r="E48" s="33"/>
      <c r="F48" s="33"/>
      <c r="G48" s="33"/>
    </row>
    <row r="49" spans="1:7" ht="16.5" customHeight="1" x14ac:dyDescent="0.25">
      <c r="A49" s="4" t="s">
        <v>18</v>
      </c>
      <c r="B49" s="4"/>
      <c r="C49" s="4"/>
      <c r="D49" s="4"/>
      <c r="E49" s="4"/>
      <c r="F49" s="4"/>
      <c r="G49" s="4"/>
    </row>
  </sheetData>
  <mergeCells count="6">
    <mergeCell ref="A48:G48"/>
    <mergeCell ref="A1:B1"/>
    <mergeCell ref="G3:K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dimension ref="A1:K49"/>
  <sheetViews>
    <sheetView tabSelected="1" zoomScaleNormal="100" workbookViewId="0">
      <selection activeCell="C6" sqref="C6"/>
    </sheetView>
  </sheetViews>
  <sheetFormatPr defaultRowHeight="15" x14ac:dyDescent="0.25"/>
  <cols>
    <col min="1" max="1" width="31.42578125" customWidth="1"/>
    <col min="2" max="2" width="17.7109375" customWidth="1"/>
    <col min="3" max="4" width="9.140625" customWidth="1"/>
    <col min="5" max="6" width="13.140625" customWidth="1"/>
    <col min="7" max="7" width="11" customWidth="1"/>
    <col min="8" max="8" width="9.140625" customWidth="1"/>
    <col min="9" max="9" width="9.5703125" customWidth="1"/>
    <col min="10" max="10" width="9.140625" customWidth="1"/>
    <col min="11" max="11" width="20.7109375" customWidth="1"/>
  </cols>
  <sheetData>
    <row r="1" spans="1:11" ht="21" customHeight="1" x14ac:dyDescent="0.35">
      <c r="A1" s="31" t="s">
        <v>44</v>
      </c>
      <c r="B1" s="31"/>
      <c r="C1" s="31"/>
      <c r="D1" s="31"/>
    </row>
    <row r="2" spans="1:11" ht="15.75" thickBot="1" x14ac:dyDescent="0.3">
      <c r="A2" s="20" t="s">
        <v>45</v>
      </c>
    </row>
    <row r="3" spans="1:11" ht="15" customHeight="1" thickBot="1" x14ac:dyDescent="0.3">
      <c r="A3" s="37" t="s">
        <v>8</v>
      </c>
      <c r="B3" s="44" t="s">
        <v>1</v>
      </c>
      <c r="C3" s="41" t="s">
        <v>27</v>
      </c>
      <c r="D3" s="42"/>
      <c r="E3" s="43"/>
      <c r="F3" s="22"/>
      <c r="G3" s="34" t="s">
        <v>41</v>
      </c>
      <c r="H3" s="35"/>
      <c r="I3" s="35"/>
      <c r="J3" s="35"/>
      <c r="K3" s="36"/>
    </row>
    <row r="4" spans="1:11" ht="55.5" customHeight="1" x14ac:dyDescent="0.25">
      <c r="A4" s="38"/>
      <c r="B4" s="38"/>
      <c r="C4" s="12" t="s">
        <v>33</v>
      </c>
      <c r="D4" s="12" t="s">
        <v>34</v>
      </c>
      <c r="E4" s="12" t="s">
        <v>35</v>
      </c>
      <c r="F4" s="12" t="s">
        <v>46</v>
      </c>
      <c r="G4" s="12" t="s">
        <v>28</v>
      </c>
      <c r="H4" s="12" t="s">
        <v>29</v>
      </c>
      <c r="I4" s="12" t="s">
        <v>30</v>
      </c>
      <c r="J4" s="12" t="s">
        <v>31</v>
      </c>
      <c r="K4" s="12" t="s">
        <v>32</v>
      </c>
    </row>
    <row r="5" spans="1:11" s="25" customFormat="1" ht="24.75" customHeight="1" x14ac:dyDescent="0.25">
      <c r="A5" s="26" t="s">
        <v>9</v>
      </c>
      <c r="B5" s="24" t="s">
        <v>3</v>
      </c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3" t="s">
        <v>9</v>
      </c>
      <c r="B6" s="2" t="s">
        <v>4</v>
      </c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3" t="s">
        <v>9</v>
      </c>
      <c r="B7" s="2" t="s">
        <v>5</v>
      </c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3" t="s">
        <v>9</v>
      </c>
      <c r="B8" s="2" t="s">
        <v>6</v>
      </c>
      <c r="C8" s="2"/>
      <c r="D8" s="2"/>
      <c r="E8" s="2"/>
      <c r="F8" s="2"/>
      <c r="G8" s="2"/>
      <c r="H8" s="2"/>
      <c r="I8" s="2"/>
      <c r="J8" s="2"/>
      <c r="K8" s="2"/>
    </row>
    <row r="9" spans="1:11" x14ac:dyDescent="0.25">
      <c r="A9" s="3" t="s">
        <v>9</v>
      </c>
      <c r="B9" s="2" t="s">
        <v>7</v>
      </c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3" t="s">
        <v>10</v>
      </c>
      <c r="B10" s="2" t="s">
        <v>2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3" t="s">
        <v>10</v>
      </c>
      <c r="B11" s="2" t="s">
        <v>3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3" t="s">
        <v>10</v>
      </c>
      <c r="B12" s="2" t="s">
        <v>5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3" t="s">
        <v>10</v>
      </c>
      <c r="B13" s="2" t="s">
        <v>6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3" t="s">
        <v>10</v>
      </c>
      <c r="B14" s="2" t="s">
        <v>7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3" t="s">
        <v>11</v>
      </c>
      <c r="B15" s="2" t="s">
        <v>2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3" t="s">
        <v>11</v>
      </c>
      <c r="B16" s="2" t="s">
        <v>3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3" t="s">
        <v>11</v>
      </c>
      <c r="B17" s="2" t="s">
        <v>4</v>
      </c>
      <c r="C17" s="2"/>
      <c r="D17" s="24">
        <v>1</v>
      </c>
      <c r="E17" s="24"/>
      <c r="F17" s="24"/>
      <c r="G17" s="24"/>
      <c r="H17" s="24"/>
      <c r="I17" s="24"/>
      <c r="J17" s="24"/>
      <c r="K17" s="24">
        <v>1</v>
      </c>
    </row>
    <row r="18" spans="1:11" x14ac:dyDescent="0.25">
      <c r="A18" s="3" t="s">
        <v>11</v>
      </c>
      <c r="B18" s="2" t="s">
        <v>5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" t="s">
        <v>11</v>
      </c>
      <c r="B19" s="2" t="s">
        <v>6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3" t="s">
        <v>11</v>
      </c>
      <c r="B20" s="2" t="s">
        <v>7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3" t="s">
        <v>12</v>
      </c>
      <c r="B21" s="2" t="s">
        <v>2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3" t="s">
        <v>12</v>
      </c>
      <c r="B22" s="2" t="s">
        <v>3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3" t="s">
        <v>12</v>
      </c>
      <c r="B23" s="2" t="s">
        <v>4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3" t="s">
        <v>12</v>
      </c>
      <c r="B24" s="2" t="s">
        <v>5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3" t="s">
        <v>12</v>
      </c>
      <c r="B25" s="2" t="s">
        <v>6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3" t="s">
        <v>12</v>
      </c>
      <c r="B26" s="2" t="s">
        <v>7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3" t="s">
        <v>13</v>
      </c>
      <c r="B27" s="2" t="s">
        <v>2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3" t="s">
        <v>13</v>
      </c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3" t="s">
        <v>13</v>
      </c>
      <c r="B29" s="2" t="s">
        <v>4</v>
      </c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3" t="s">
        <v>13</v>
      </c>
      <c r="B30" s="2" t="s">
        <v>5</v>
      </c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3" t="s">
        <v>13</v>
      </c>
      <c r="B31" s="2" t="s">
        <v>6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3" t="s">
        <v>13</v>
      </c>
      <c r="B32" s="2" t="s">
        <v>7</v>
      </c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3" t="s">
        <v>14</v>
      </c>
      <c r="B33" s="2" t="s">
        <v>2</v>
      </c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3" t="s">
        <v>14</v>
      </c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3" t="s">
        <v>14</v>
      </c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3" t="s">
        <v>14</v>
      </c>
      <c r="B36" s="2" t="s">
        <v>5</v>
      </c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5">
      <c r="A37" s="3" t="s">
        <v>14</v>
      </c>
      <c r="B37" s="2" t="s">
        <v>6</v>
      </c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3" t="s">
        <v>14</v>
      </c>
      <c r="B38" s="2" t="s">
        <v>7</v>
      </c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5">
      <c r="A39" s="3" t="s">
        <v>15</v>
      </c>
      <c r="B39" s="2" t="s">
        <v>4</v>
      </c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5">
      <c r="A40" s="3" t="s">
        <v>15</v>
      </c>
      <c r="B40" s="2" t="s">
        <v>5</v>
      </c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3" t="s">
        <v>15</v>
      </c>
      <c r="B41" s="2" t="s">
        <v>6</v>
      </c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3" t="s">
        <v>15</v>
      </c>
      <c r="B42" s="2" t="s">
        <v>7</v>
      </c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3" t="s">
        <v>16</v>
      </c>
      <c r="B43" s="2" t="s">
        <v>3</v>
      </c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3" t="s">
        <v>16</v>
      </c>
      <c r="B44" s="2" t="s">
        <v>4</v>
      </c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3" t="s">
        <v>16</v>
      </c>
      <c r="B45" s="2" t="s">
        <v>5</v>
      </c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3" t="s">
        <v>16</v>
      </c>
      <c r="B46" s="2" t="s">
        <v>6</v>
      </c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3" t="s">
        <v>16</v>
      </c>
      <c r="B47" s="2" t="s">
        <v>7</v>
      </c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4" t="s">
        <v>17</v>
      </c>
      <c r="B48" s="4"/>
      <c r="C48" s="4"/>
      <c r="D48" s="4"/>
      <c r="E48" s="4"/>
      <c r="F48" s="4"/>
      <c r="G48" s="4"/>
    </row>
    <row r="49" spans="1:7" x14ac:dyDescent="0.25">
      <c r="A49" s="4" t="s">
        <v>18</v>
      </c>
      <c r="B49" s="4"/>
      <c r="C49" s="4"/>
      <c r="D49" s="4"/>
      <c r="E49" s="4"/>
      <c r="F49" s="4"/>
      <c r="G49" s="4"/>
    </row>
  </sheetData>
  <mergeCells count="5">
    <mergeCell ref="A1:D1"/>
    <mergeCell ref="A3:A4"/>
    <mergeCell ref="B3:B4"/>
    <mergeCell ref="C3:E3"/>
    <mergeCell ref="G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B983C544CC044498FD4FB9FC06F6DE" ma:contentTypeVersion="15" ma:contentTypeDescription="Create a new document." ma:contentTypeScope="" ma:versionID="37ac97a50779fd529c74e58628e7c5c2">
  <xsd:schema xmlns:xsd="http://www.w3.org/2001/XMLSchema" xmlns:xs="http://www.w3.org/2001/XMLSchema" xmlns:p="http://schemas.microsoft.com/office/2006/metadata/properties" xmlns:ns3="7c46f710-4985-499f-84af-0ca1656fba5e" xmlns:ns4="fa5ed9e9-6300-49b9-b59b-f8141c018ff9" targetNamespace="http://schemas.microsoft.com/office/2006/metadata/properties" ma:root="true" ma:fieldsID="8a168a4e88ba002beba0f7b145d9615a" ns3:_="" ns4:_="">
    <xsd:import namespace="7c46f710-4985-499f-84af-0ca1656fba5e"/>
    <xsd:import namespace="fa5ed9e9-6300-49b9-b59b-f8141c018ff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f710-4985-499f-84af-0ca1656fb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ed9e9-6300-49b9-b59b-f8141c018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46f710-4985-499f-84af-0ca1656fba5e" xsi:nil="true"/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BE9D8-E0E9-4A19-95B9-14545FF79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f710-4985-499f-84af-0ca1656fba5e"/>
    <ds:schemaRef ds:uri="fa5ed9e9-6300-49b9-b59b-f8141c018f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fa5ed9e9-6300-49b9-b59b-f8141c018ff9"/>
    <ds:schemaRef ds:uri="7c46f710-4985-499f-84af-0ca1656fba5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Kadian Outar (DCAS)</dc:creator>
  <cp:lastModifiedBy>Lisa Sloan (RCDA)</cp:lastModifiedBy>
  <cp:lastPrinted>2025-01-07T20:37:31Z</cp:lastPrinted>
  <dcterms:created xsi:type="dcterms:W3CDTF">2023-10-05T21:32:01Z</dcterms:created>
  <dcterms:modified xsi:type="dcterms:W3CDTF">2025-01-08T16:42:39Z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0x010100FAB983C544CC044498FD4FB9FC06F6DE</vt:lpwstr>
  </property>
</Properties>
</file>