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fsantana\Desktop\EEO FY 2025\"/>
    </mc:Choice>
  </mc:AlternateContent>
  <bookViews>
    <workbookView xWindow="0" yWindow="0" windowWidth="23235" windowHeight="7365" activeTab="1"/>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<sst xmlns="http://schemas.openxmlformats.org/spreadsheetml/2006/main" count="96" uniqueCount="70">
  <si>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</si>
  <si>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</si>
  <si>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</si>
  <si>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</si>
  <si>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</si>
  <si>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</si>
  <si>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</si>
  <si>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</si>
  <si>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</si>
  <si>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</si>
  <si>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</si>
  <si>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</si>
  <si>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</si>
  <si>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</si>
  <si>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</si>
  <si>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</si>
  <si>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</si>
  <si>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</si>
  <si>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</si>
  <si>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</si>
  <si>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</si>
  <si>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</si>
  <si>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</si>
  <si>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</si>
  <si>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</si>
  <si>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</si>
  <si>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</si>
  <si>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</si>
  <si>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</si>
  <si>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</si>
  <si>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</si>
  <si>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</si>
  <si>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</si>
  <si>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</si>
  <si>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</si>
  <si>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</si>
  <si>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</si>
  <si>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</si>
  <si>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</si>
  <si>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</si>
  <si>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</si>
  <si>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</si>
  <si>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</si>
  <si>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</si>
  <si>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</si>
  <si>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</si>
  <si>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</si>
  <si>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</si>
  <si>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</si>
  <si>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</si>
  <si>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</si>
  <si>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</si>
  <si>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</si>
  <si>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</si>
  <si>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</si>
  <si>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</si>
  <si>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</si>
  <si>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</si>
  <si>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</si>
  <si>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</si>
  <si>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</si>
  <si>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</si>
  <si>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</si>
  <si>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</si>
  <si>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 Frances Santana</t>
  </si>
  <si>
    <t>fsantana@bronxpa.nyc.gov</t>
  </si>
  <si>
    <t>718-293-7660</t>
  </si>
  <si>
    <t>Bronx County Public Administrator</t>
  </si>
  <si>
    <t xml:space="preserve"> </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</si>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</sst>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8"/>
  <sheetViews>
    <sheetView tabSelected="1" zoomScaleNormal="100" zoomScalePageLayoutView="130" workbookViewId="0">
      <selection activeCell="E30" sqref="E30"/>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67</v>
      </c>
      <c r="C8" s="121"/>
      <c r="D8" s="43"/>
      <c r="E8" s="85" t="s">
        <v>69</v>
      </c>
      <c r="F8" s="86" t="s">
        <v>55</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56</v>
      </c>
      <c r="C11" s="138"/>
      <c r="D11" s="138"/>
      <c r="E11" s="138"/>
      <c r="F11" s="138"/>
      <c r="G11" s="5"/>
      <c r="H11" s="5"/>
      <c r="I11" s="5"/>
    </row>
    <row r="12" spans="1:9" ht="30" customHeight="1" thickBot="1" x14ac:dyDescent="0.3">
      <c r="A12" s="39" t="s">
        <v>18</v>
      </c>
      <c r="B12" s="120" t="s">
        <v>64</v>
      </c>
      <c r="C12" s="133"/>
      <c r="D12" s="133"/>
      <c r="E12" s="133"/>
      <c r="F12" s="121"/>
      <c r="G12" s="5"/>
      <c r="H12" s="5"/>
      <c r="I12" s="5"/>
    </row>
    <row r="13" spans="1:9" ht="30" customHeight="1" thickBot="1" x14ac:dyDescent="0.3">
      <c r="A13" s="72" t="s">
        <v>19</v>
      </c>
      <c r="B13" s="95">
        <v>45877</v>
      </c>
      <c r="C13" s="73" t="s">
        <v>2</v>
      </c>
      <c r="D13" s="74" t="s">
        <v>65</v>
      </c>
      <c r="E13" s="64" t="s">
        <v>3</v>
      </c>
      <c r="F13" s="75" t="s">
        <v>66</v>
      </c>
      <c r="H13" s="5"/>
      <c r="I13" s="5"/>
    </row>
    <row r="14" spans="1:9" ht="15.4" customHeight="1" thickBot="1" x14ac:dyDescent="0.3">
      <c r="A14" s="38"/>
      <c r="B14" s="71"/>
      <c r="C14" s="38"/>
      <c r="D14" s="38"/>
      <c r="E14" s="38"/>
      <c r="F14" s="38"/>
    </row>
    <row r="15" spans="1:9" ht="15.75" customHeight="1" x14ac:dyDescent="0.25">
      <c r="A15" s="2"/>
      <c r="B15" s="122" t="s">
        <v>63</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t="e">
        <f>B23+B43</f>
        <v>#VALUE!</v>
      </c>
      <c r="C20" s="14">
        <f>C23+C43</f>
        <v>0</v>
      </c>
      <c r="D20" s="14">
        <f>D23+D43</f>
        <v>28</v>
      </c>
      <c r="E20" s="14">
        <f>E23+E43</f>
        <v>24</v>
      </c>
      <c r="F20" s="13" t="e">
        <f t="shared" ref="F20" si="0">SUM(B20:E20)</f>
        <v>#VALUE!</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t="e">
        <f>B25+B29+B33+B37</f>
        <v>#VALUE!</v>
      </c>
      <c r="C23" s="14">
        <f>C25+C29+C33+C37</f>
        <v>0</v>
      </c>
      <c r="D23" s="14">
        <f>D25+D29+D33+D37</f>
        <v>28</v>
      </c>
      <c r="E23" s="14">
        <f>E25+E29+E33+E37</f>
        <v>24</v>
      </c>
      <c r="F23" s="14" t="e">
        <f t="shared" ref="F23" si="1">SUM(B23:E23)</f>
        <v>#VALUE!</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0</v>
      </c>
      <c r="D25" s="19">
        <f>D26+D27</f>
        <v>7</v>
      </c>
      <c r="E25" s="14">
        <f>E26+E27</f>
        <v>8</v>
      </c>
      <c r="F25" s="14">
        <f>SUM(B25:E25)</f>
        <v>15</v>
      </c>
      <c r="G25" s="5"/>
      <c r="H25" s="5"/>
      <c r="I25" s="5"/>
    </row>
    <row r="26" spans="1:9" ht="54.95" customHeight="1" x14ac:dyDescent="0.25">
      <c r="A26" s="87" t="s">
        <v>14</v>
      </c>
      <c r="B26" s="81"/>
      <c r="C26" s="37"/>
      <c r="D26" s="30">
        <v>7</v>
      </c>
      <c r="E26" s="31">
        <v>8</v>
      </c>
      <c r="F26" s="12">
        <f>SUM(B26:E26)</f>
        <v>15</v>
      </c>
      <c r="G26" s="5"/>
      <c r="H26" s="5"/>
      <c r="I26" s="5"/>
    </row>
    <row r="27" spans="1:9" ht="75.75" thickBot="1" x14ac:dyDescent="0.3">
      <c r="A27" s="20" t="s">
        <v>36</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7</v>
      </c>
      <c r="C29" s="14">
        <f>C30</f>
        <v>0</v>
      </c>
      <c r="D29" s="14">
        <f>D30</f>
        <v>7</v>
      </c>
      <c r="E29" s="14">
        <f>E30</f>
        <v>8</v>
      </c>
      <c r="F29" s="14">
        <f t="shared" ref="F29" si="2">SUM(B29:E29)</f>
        <v>22</v>
      </c>
      <c r="G29" s="5"/>
      <c r="H29" s="5"/>
      <c r="I29" s="5"/>
    </row>
    <row r="30" spans="1:9" ht="54.95" customHeight="1" thickBot="1" x14ac:dyDescent="0.3">
      <c r="A30" s="87" t="s">
        <v>14</v>
      </c>
      <c r="B30" s="37">
        <v>7</v>
      </c>
      <c r="C30" s="37">
        <v>0</v>
      </c>
      <c r="D30" s="32">
        <v>7</v>
      </c>
      <c r="E30" s="33">
        <v>8</v>
      </c>
      <c r="F30" s="18">
        <f>SUM(B30:E30)</f>
        <v>22</v>
      </c>
      <c r="G30" s="5"/>
      <c r="H30" s="5"/>
      <c r="I30" s="5"/>
    </row>
    <row r="31" spans="1:9" ht="63.95" customHeight="1" thickBot="1" x14ac:dyDescent="0.3">
      <c r="A31" s="77" t="s">
        <v>38</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t="e">
        <f>B34+B35</f>
        <v>#VALUE!</v>
      </c>
      <c r="C33" s="79">
        <f>C34+C35</f>
        <v>0</v>
      </c>
      <c r="D33" s="79">
        <f>D34+D35</f>
        <v>7</v>
      </c>
      <c r="E33" s="79">
        <f>E34+E35</f>
        <v>8</v>
      </c>
      <c r="F33" s="14" t="e">
        <f t="shared" ref="F33" si="3">SUM(B33:E33)</f>
        <v>#VALUE!</v>
      </c>
      <c r="G33" s="5"/>
      <c r="H33" s="5"/>
      <c r="I33" s="5"/>
    </row>
    <row r="34" spans="1:9" ht="54.95" customHeight="1" x14ac:dyDescent="0.25">
      <c r="A34" s="88" t="s">
        <v>14</v>
      </c>
      <c r="B34" s="29" t="s">
        <v>68</v>
      </c>
      <c r="C34" s="29"/>
      <c r="D34" s="30">
        <v>7</v>
      </c>
      <c r="E34" s="34">
        <v>8</v>
      </c>
      <c r="F34" s="18">
        <f>SUM(B34:E34)</f>
        <v>15</v>
      </c>
      <c r="G34" s="5"/>
      <c r="H34" s="5"/>
      <c r="I34" s="5"/>
    </row>
    <row r="35" spans="1:9" ht="90.75" customHeight="1" thickBot="1" x14ac:dyDescent="0.3">
      <c r="A35" s="20" t="s">
        <v>37</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7</v>
      </c>
      <c r="E37" s="14">
        <f>E38+E39</f>
        <v>0</v>
      </c>
      <c r="F37" s="14">
        <f t="shared" ref="F37" si="4">SUM(B37:E37)</f>
        <v>7</v>
      </c>
      <c r="G37" s="5"/>
      <c r="H37" s="5"/>
      <c r="I37" s="5"/>
    </row>
    <row r="38" spans="1:9" ht="54.95" customHeight="1" x14ac:dyDescent="0.25">
      <c r="A38" s="89" t="s">
        <v>15</v>
      </c>
      <c r="B38" s="37"/>
      <c r="C38" s="37"/>
      <c r="D38" s="30">
        <v>7</v>
      </c>
      <c r="E38" s="30"/>
      <c r="F38" s="18">
        <f>SUM(B38:E38)</f>
        <v>7</v>
      </c>
      <c r="G38" s="5"/>
      <c r="H38" s="5"/>
      <c r="I38" s="5"/>
    </row>
    <row r="39" spans="1:9" ht="30" customHeight="1" thickBot="1" x14ac:dyDescent="0.3">
      <c r="A39" s="93" t="s">
        <v>39</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30</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31</v>
      </c>
      <c r="B48" s="102" t="s">
        <v>29</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102" t="s">
        <v>32</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102" t="s">
        <v>28</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102" t="s">
        <v>42</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102" t="s">
        <v>41</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102" t="s">
        <v>40</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06" t="s">
        <v>43</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06" t="s">
        <v>44</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54</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c8bcf4-8530-4544-aa73-e47bf10b8393">
      <Terms xmlns="http://schemas.microsoft.com/office/infopath/2007/PartnerControls"/>
    </lcf76f155ced4ddcb4097134ff3c332f>
    <TaxCatchAll xmlns="63a71885-9baf-4080-973d-eb536dbc65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5165B7A976A04281F5712AB454FD70" ma:contentTypeVersion="17" ma:contentTypeDescription="Create a new document." ma:contentTypeScope="" ma:versionID="0162e09001de1df38ee302d0e39548c4">
  <xsd:schema xmlns:xsd="http://www.w3.org/2001/XMLSchema" xmlns:xs="http://www.w3.org/2001/XMLSchema" xmlns:p="http://schemas.microsoft.com/office/2006/metadata/properties" xmlns:ns2="4ec8bcf4-8530-4544-aa73-e47bf10b8393" xmlns:ns3="63a71885-9baf-4080-973d-eb536dbc6524" targetNamespace="http://schemas.microsoft.com/office/2006/metadata/properties" ma:root="true" ma:fieldsID="d6b9be6c808436bc6610d7e8b04d91e6" ns2:_="" ns3:_="">
    <xsd:import namespace="4ec8bcf4-8530-4544-aa73-e47bf10b8393"/>
    <xsd:import namespace="63a71885-9baf-4080-973d-eb536dbc6524"/>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8bcf4-8530-4544-aa73-e47bf10b83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a71885-9baf-4080-973d-eb536dbc65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20805f-ecfa-464c-9dba-9b174d5b018e}" ma:internalName="TaxCatchAll" ma:showField="CatchAllData" ma:web="63a71885-9baf-4080-973d-eb536dbc652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terms/"/>
    <ds:schemaRef ds:uri="4ec8bcf4-8530-4544-aa73-e47bf10b8393"/>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3a71885-9baf-4080-973d-eb536dbc6524"/>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E75CF59-AD81-4B58-8FA9-1847B3A9E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8bcf4-8530-4544-aa73-e47bf10b8393"/>
    <ds:schemaRef ds:uri="63a71885-9baf-4080-973d-eb536dbc6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Frances Santana</cp:lastModifiedBy>
  <cp:revision/>
  <cp:lastPrinted>2023-10-16T22:02:04Z</cp:lastPrinted>
  <dcterms:created xsi:type="dcterms:W3CDTF">2013-08-20T22:08:47Z</dcterms:created>
  <dcterms:modified xsi:type="dcterms:W3CDTF">2025-08-08T15:01:01Z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