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showInkAnnotation="0" codeName="ThisWorkbook" defaultThemeVersion="124226"/>
  <mc:AlternateContent xmlns:mc="http://schemas.openxmlformats.org/markup-compatibility/2006">
    <mc:Choice Requires="x15">
      <x15ac:absPath xmlns:x15ac="http://schemas.microsoft.com/office/spreadsheetml/2010/11/ac" url="\\finance\DFS\homedir3$\home\marshallw\"/>
    </mc:Choice>
  </mc:AlternateContent>
  <xr:revisionPtr revIDLastSave="0" documentId="13_ncr:1_{D6E4B3E0-35B5-4AB1-B888-2C727AF99BCE}"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<sst xmlns="http://schemas.openxmlformats.org/spreadsheetml/2006/main" count="90" uniqueCount="63">
  <si>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</si>
  <si>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</si>
  <si>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</si>
  <si>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</si>
  <si>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</si>
  <si>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</si>
  <si>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</si>
  <si>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</si>
  <si>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</si>
  <si>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</si>
  <si>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</si>
  <si>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</si>
  <si>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</si>
  <si>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</si>
  <si>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</si>
  <si>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</si>
  <si>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</si>
  <si>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</si>
  <si>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</si>
  <si>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</si>
  <si>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</si>
  <si>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</si>
  <si>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</si>
  <si>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</si>
  <si>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</si>
  <si>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</si>
  <si>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</si>
  <si>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</si>
  <si>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</si>
  <si>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</si>
  <si>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</si>
  <si>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</si>
  <si>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</si>
  <si>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</si>
  <si>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</si>
  <si>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</si>
  <si>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</si>
  <si>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</si>
  <si>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</si>
  <si>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</si>
  <si>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</si>
  <si>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</si>
  <si>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</si>
  <si>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</si>
  <si>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</si>
  <si>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</si>
  <si>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</si>
  <si>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</si>
  <si>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</si>
  <si>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</si>
  <si>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</si>
  <si>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</si>
  <si>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</si>
  <si>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</si>
  <si>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</si>
  <si>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</si>
  <si>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</si>
  <si>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</si>
  <si>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DEPARTMENT OF FINANCE</t>
  </si>
  <si>
    <t>WILLIAM MARSHALL (EEO OFFICER)</t>
  </si>
  <si>
    <t>(212) 748-2854</t>
  </si>
  <si>
    <t>MarshallW@finance.nyc.gov</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</si>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</sst>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7"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D30" sqref="D30"/>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7"/>
      <c r="D1" s="97"/>
      <c r="E1" s="97"/>
      <c r="F1" s="97"/>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5" t="s">
        <v>58</v>
      </c>
      <c r="C8" s="106"/>
      <c r="D8" s="44"/>
      <c r="E8" s="81" t="s">
        <v>62</v>
      </c>
      <c r="F8" s="39" t="s">
        <v>29</v>
      </c>
      <c r="G8" s="4"/>
      <c r="H8" s="4"/>
      <c r="I8" s="4"/>
    </row>
    <row r="9" spans="1:9" customFormat="1" ht="25.35" customHeight="1" x14ac:dyDescent="0.25">
      <c r="A9" s="47"/>
      <c r="B9" s="115" t="s">
        <v>14</v>
      </c>
      <c r="C9" s="116"/>
      <c r="D9" s="116"/>
      <c r="E9" s="116"/>
      <c r="F9" s="116"/>
      <c r="G9" s="4"/>
      <c r="H9" s="4"/>
      <c r="I9" s="4"/>
    </row>
    <row r="10" spans="1:9" customFormat="1" ht="25.35" customHeight="1" x14ac:dyDescent="0.25">
      <c r="A10" s="47"/>
      <c r="B10" s="113" t="s">
        <v>1</v>
      </c>
      <c r="C10" s="114"/>
      <c r="D10" s="114"/>
      <c r="E10" s="114"/>
      <c r="F10" s="114"/>
      <c r="G10" s="4"/>
      <c r="H10" s="4"/>
      <c r="I10" s="4"/>
    </row>
    <row r="11" spans="1:9" customFormat="1" ht="25.35" customHeight="1" thickBot="1" x14ac:dyDescent="0.3">
      <c r="A11" s="47" t="s">
        <v>28</v>
      </c>
      <c r="B11" s="121" t="s">
        <v>13</v>
      </c>
      <c r="C11" s="122"/>
      <c r="D11" s="122"/>
      <c r="E11" s="122"/>
      <c r="F11" s="122"/>
      <c r="G11" s="4"/>
      <c r="H11" s="4"/>
      <c r="I11" s="4"/>
    </row>
    <row r="12" spans="1:9" ht="30" customHeight="1" thickBot="1" x14ac:dyDescent="0.3">
      <c r="A12" s="40" t="s">
        <v>23</v>
      </c>
      <c r="B12" s="105" t="s">
        <v>59</v>
      </c>
      <c r="C12" s="117"/>
      <c r="D12" s="117"/>
      <c r="E12" s="117"/>
      <c r="F12" s="106"/>
      <c r="G12" s="4"/>
      <c r="H12" s="4"/>
      <c r="I12" s="4"/>
    </row>
    <row r="13" spans="1:9" ht="30" customHeight="1" thickBot="1" x14ac:dyDescent="0.3">
      <c r="A13" s="40" t="s">
        <v>24</v>
      </c>
      <c r="B13" s="74"/>
      <c r="C13" s="67" t="s">
        <v>2</v>
      </c>
      <c r="D13" s="74" t="s">
        <v>61</v>
      </c>
      <c r="E13" s="67" t="s">
        <v>3</v>
      </c>
      <c r="F13" s="75" t="s">
        <v>60</v>
      </c>
      <c r="H13" s="4"/>
      <c r="I13" s="4"/>
    </row>
    <row r="14" spans="1:9" ht="15.4" customHeight="1" thickBot="1" x14ac:dyDescent="0.3">
      <c r="A14" s="23"/>
      <c r="B14" s="73"/>
      <c r="C14" s="23"/>
      <c r="D14" s="23"/>
      <c r="E14" s="23"/>
      <c r="F14" s="23"/>
    </row>
    <row r="15" spans="1:9" ht="15.75" customHeight="1" x14ac:dyDescent="0.25">
      <c r="A15" s="2"/>
      <c r="B15" s="107" t="s">
        <v>30</v>
      </c>
      <c r="C15" s="108"/>
      <c r="D15" s="108"/>
      <c r="E15" s="108"/>
      <c r="F15" s="109"/>
    </row>
    <row r="16" spans="1:9" ht="15.75" customHeight="1" thickBot="1" x14ac:dyDescent="0.3">
      <c r="A16" s="41"/>
      <c r="B16" s="110"/>
      <c r="C16" s="111"/>
      <c r="D16" s="111"/>
      <c r="E16" s="111"/>
      <c r="F16" s="112"/>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771</v>
      </c>
      <c r="C20" s="13">
        <f>C23+C43</f>
        <v>1229</v>
      </c>
      <c r="D20" s="13">
        <f>D23+D43</f>
        <v>114</v>
      </c>
      <c r="E20" s="13">
        <f>E23+E43</f>
        <v>0</v>
      </c>
      <c r="F20" s="12">
        <f t="shared" ref="F20" si="0">SUM(B20:E20)</f>
        <v>2114</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8" t="s">
        <v>7</v>
      </c>
      <c r="B22" s="99"/>
      <c r="C22" s="99"/>
      <c r="D22" s="99"/>
      <c r="E22" s="99"/>
      <c r="F22" s="100"/>
    </row>
    <row r="23" spans="1:9" ht="45" customHeight="1" thickBot="1" x14ac:dyDescent="0.3">
      <c r="A23" s="8" t="s">
        <v>17</v>
      </c>
      <c r="B23" s="13">
        <f>B25+B29+B33+B37</f>
        <v>771</v>
      </c>
      <c r="C23" s="13">
        <f>C25+C29+C33+C37</f>
        <v>1229</v>
      </c>
      <c r="D23" s="13">
        <f>D25+D29+D33+D37</f>
        <v>114</v>
      </c>
      <c r="E23" s="13">
        <f>E25+E29+E33+E37</f>
        <v>0</v>
      </c>
      <c r="F23" s="13">
        <f t="shared" ref="F23" si="1">SUM(B23:E23)</f>
        <v>2114</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3</v>
      </c>
      <c r="C25" s="20">
        <f>C26+C27</f>
        <v>1213</v>
      </c>
      <c r="D25" s="20">
        <f>D26+D27</f>
        <v>92</v>
      </c>
      <c r="E25" s="13">
        <f>E26+E27</f>
        <v>0</v>
      </c>
      <c r="F25" s="13">
        <f>SUM(B25:E25)</f>
        <v>1308</v>
      </c>
      <c r="G25" s="4"/>
      <c r="H25" s="4"/>
      <c r="I25" s="4"/>
    </row>
    <row r="26" spans="1:9" ht="54.95" customHeight="1" x14ac:dyDescent="0.25">
      <c r="A26" s="64" t="s">
        <v>18</v>
      </c>
      <c r="B26" s="83"/>
      <c r="C26" s="38"/>
      <c r="D26" s="31"/>
      <c r="E26" s="32"/>
      <c r="F26" s="11">
        <f>SUM(B26:E26)</f>
        <v>0</v>
      </c>
      <c r="G26" s="4"/>
      <c r="H26" s="4"/>
      <c r="I26" s="4"/>
    </row>
    <row r="27" spans="1:9" ht="75.75" thickBot="1" x14ac:dyDescent="0.3">
      <c r="A27" s="22" t="s">
        <v>43</v>
      </c>
      <c r="B27" s="25">
        <v>3</v>
      </c>
      <c r="C27" s="25">
        <v>1213</v>
      </c>
      <c r="D27" s="25">
        <v>92</v>
      </c>
      <c r="E27" s="25"/>
      <c r="F27" s="11">
        <f>SUM(B27:E27)</f>
        <v>1308</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768</v>
      </c>
      <c r="C29" s="13">
        <f>C30</f>
        <v>12</v>
      </c>
      <c r="D29" s="13">
        <f>D30</f>
        <v>17</v>
      </c>
      <c r="E29" s="13">
        <f>E30</f>
        <v>0</v>
      </c>
      <c r="F29" s="13">
        <f t="shared" ref="F29" si="2">SUM(B29:E29)</f>
        <v>797</v>
      </c>
      <c r="G29" s="4"/>
      <c r="H29" s="4"/>
      <c r="I29" s="4"/>
    </row>
    <row r="30" spans="1:9" ht="54.95" customHeight="1" thickBot="1" x14ac:dyDescent="0.3">
      <c r="A30" s="64" t="s">
        <v>18</v>
      </c>
      <c r="B30" s="38">
        <v>768</v>
      </c>
      <c r="C30" s="38">
        <v>12</v>
      </c>
      <c r="D30" s="33">
        <v>17</v>
      </c>
      <c r="E30" s="34"/>
      <c r="F30" s="19">
        <f>SUM(B30:E30)</f>
        <v>797</v>
      </c>
      <c r="G30" s="4"/>
      <c r="H30" s="4"/>
      <c r="I30" s="4"/>
    </row>
    <row r="31" spans="1:9" ht="63.95" customHeight="1" thickBot="1" x14ac:dyDescent="0.3">
      <c r="A31" s="77" t="s">
        <v>25</v>
      </c>
      <c r="B31" s="118" t="s">
        <v>26</v>
      </c>
      <c r="C31" s="119"/>
      <c r="D31" s="119"/>
      <c r="E31" s="120"/>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0</v>
      </c>
      <c r="C33" s="80">
        <f>C34+C35</f>
        <v>2</v>
      </c>
      <c r="D33" s="80">
        <f>D34+D35</f>
        <v>5</v>
      </c>
      <c r="E33" s="80">
        <f>E34+E35</f>
        <v>0</v>
      </c>
      <c r="F33" s="13">
        <f t="shared" ref="F33" si="3">SUM(B33:E33)</f>
        <v>7</v>
      </c>
      <c r="G33" s="4"/>
      <c r="H33" s="4"/>
      <c r="I33" s="4"/>
    </row>
    <row r="34" spans="1:9" ht="54.95" customHeight="1" x14ac:dyDescent="0.25">
      <c r="A34" s="65" t="s">
        <v>18</v>
      </c>
      <c r="B34" s="30"/>
      <c r="C34" s="30"/>
      <c r="D34" s="31"/>
      <c r="E34" s="35"/>
      <c r="F34" s="19">
        <f>SUM(B34:E34)</f>
        <v>0</v>
      </c>
      <c r="G34" s="4"/>
      <c r="H34" s="4"/>
      <c r="I34" s="4"/>
    </row>
    <row r="35" spans="1:9" ht="90.75" customHeight="1" thickBot="1" x14ac:dyDescent="0.3">
      <c r="A35" s="22" t="s">
        <v>27</v>
      </c>
      <c r="B35" s="27"/>
      <c r="C35" s="27">
        <v>2</v>
      </c>
      <c r="D35" s="27">
        <v>5</v>
      </c>
      <c r="E35" s="27"/>
      <c r="F35" s="10">
        <f>SUM(B35:E35)</f>
        <v>7</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0</v>
      </c>
      <c r="C37" s="13">
        <f>C38+C39</f>
        <v>2</v>
      </c>
      <c r="D37" s="13">
        <f>D38+D39</f>
        <v>0</v>
      </c>
      <c r="E37" s="13">
        <f>E38+E39</f>
        <v>0</v>
      </c>
      <c r="F37" s="13">
        <f t="shared" ref="F37" si="4">SUM(B37:E37)</f>
        <v>2</v>
      </c>
      <c r="G37" s="4"/>
      <c r="H37" s="4"/>
      <c r="I37" s="4"/>
    </row>
    <row r="38" spans="1:9" ht="54.95" customHeight="1" x14ac:dyDescent="0.25">
      <c r="A38" s="21" t="s">
        <v>19</v>
      </c>
      <c r="B38" s="38"/>
      <c r="C38" s="38"/>
      <c r="D38" s="31"/>
      <c r="E38" s="31"/>
      <c r="F38" s="19">
        <f>SUM(B38:E38)</f>
        <v>0</v>
      </c>
      <c r="G38" s="4"/>
      <c r="H38" s="4"/>
      <c r="I38" s="4"/>
    </row>
    <row r="39" spans="1:9" ht="30" customHeight="1" thickBot="1" x14ac:dyDescent="0.3">
      <c r="A39" s="22" t="s">
        <v>20</v>
      </c>
      <c r="B39" s="26"/>
      <c r="C39" s="27">
        <v>2</v>
      </c>
      <c r="D39" s="26">
        <v>0</v>
      </c>
      <c r="E39" s="26"/>
      <c r="F39" s="10">
        <f>SUM(B39:E39)</f>
        <v>2</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1" t="s">
        <v>21</v>
      </c>
      <c r="B42" s="86"/>
      <c r="C42" s="86"/>
      <c r="D42" s="86"/>
      <c r="E42" s="86"/>
      <c r="F42" s="102"/>
    </row>
    <row r="43" spans="1:9" ht="32.1" customHeight="1" thickBot="1" x14ac:dyDescent="0.3">
      <c r="A43" s="8" t="s">
        <v>22</v>
      </c>
      <c r="B43" s="18">
        <f>B46+B49+B52+B55+B58+B61+B64+B67+B70++B73+B76+B79+B82+B85+B91+B94</f>
        <v>0</v>
      </c>
      <c r="C43" s="18">
        <f>C46+C49+C52+C55+C58+C61+C64+C67+C70++C73+C76+C79+C82+C85+C91+C94</f>
        <v>0</v>
      </c>
      <c r="D43" s="18">
        <f>D46+D49+D52+D55+D58+D61+D64+D67+D70++D73+D76+D79+D82+D85+D91+D94</f>
        <v>0</v>
      </c>
      <c r="E43" s="18">
        <f>E46+E49+E52+E55+E58+E61+E64+E67+E70++E73+E76+E79+E82+E85+E91+E94</f>
        <v>0</v>
      </c>
      <c r="F43" s="9">
        <f>SUM(B43:E43)</f>
        <v>0</v>
      </c>
    </row>
    <row r="44" spans="1:9" ht="4.7" customHeight="1" thickBot="1" x14ac:dyDescent="0.3">
      <c r="A44" s="56"/>
      <c r="B44" s="57"/>
      <c r="C44" s="57"/>
      <c r="D44" s="57"/>
      <c r="E44" s="57"/>
      <c r="F44" s="58"/>
    </row>
    <row r="45" spans="1:9" s="2" customFormat="1" ht="30" customHeight="1" x14ac:dyDescent="0.25">
      <c r="A45" s="14" t="s">
        <v>56</v>
      </c>
      <c r="B45" s="91" t="s">
        <v>8</v>
      </c>
      <c r="C45" s="96"/>
      <c r="D45" s="96"/>
      <c r="E45" s="96"/>
      <c r="F45" s="103"/>
    </row>
    <row r="46" spans="1:9" ht="15.75" thickBot="1" x14ac:dyDescent="0.3">
      <c r="A46" s="45" t="s">
        <v>9</v>
      </c>
      <c r="B46" s="3"/>
      <c r="C46" s="3"/>
      <c r="D46" s="3"/>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41</v>
      </c>
      <c r="B48" s="91" t="s">
        <v>38</v>
      </c>
      <c r="C48" s="104"/>
      <c r="D48" s="104"/>
      <c r="E48" s="104"/>
      <c r="F48" s="104"/>
    </row>
    <row r="49" spans="1:9" ht="15.75" thickBot="1" x14ac:dyDescent="0.3">
      <c r="A49" s="45" t="s">
        <v>9</v>
      </c>
      <c r="B49" s="3"/>
      <c r="C49" s="3"/>
      <c r="D49" s="3"/>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42</v>
      </c>
      <c r="B51" s="91" t="s">
        <v>10</v>
      </c>
      <c r="C51" s="96"/>
      <c r="D51" s="96"/>
      <c r="E51" s="96"/>
      <c r="F51" s="96"/>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91"/>
      <c r="C54" s="92"/>
      <c r="D54" s="92"/>
      <c r="E54" s="92"/>
      <c r="F54" s="92"/>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91"/>
      <c r="C57" s="92"/>
      <c r="D57" s="92"/>
      <c r="E57" s="92"/>
      <c r="F57" s="92"/>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93" t="s">
        <v>39</v>
      </c>
      <c r="C60" s="94"/>
      <c r="D60" s="94"/>
      <c r="E60" s="94"/>
      <c r="F60" s="95"/>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88"/>
      <c r="D63" s="89"/>
      <c r="E63" s="89"/>
      <c r="F63" s="90"/>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88"/>
      <c r="D66" s="89"/>
      <c r="E66" s="89"/>
      <c r="F66" s="90"/>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88"/>
      <c r="D69" s="89"/>
      <c r="E69" s="89"/>
      <c r="F69" s="90"/>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88"/>
      <c r="D72" s="89"/>
      <c r="E72" s="89"/>
      <c r="F72" s="90"/>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88"/>
      <c r="D75" s="89"/>
      <c r="E75" s="89"/>
      <c r="F75" s="90"/>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88"/>
      <c r="D78" s="89"/>
      <c r="E78" s="89"/>
      <c r="F78" s="90"/>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88"/>
      <c r="D81" s="89"/>
      <c r="E81" s="89"/>
      <c r="F81" s="90"/>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88"/>
      <c r="D84" s="89"/>
      <c r="E84" s="89"/>
      <c r="F84" s="90"/>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5" t="s">
        <v>40</v>
      </c>
      <c r="C88" s="86"/>
      <c r="D88" s="86"/>
      <c r="E88" s="86"/>
      <c r="F88" s="87"/>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8"/>
      <c r="D90" s="89"/>
      <c r="E90" s="89"/>
      <c r="F90" s="90"/>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8"/>
      <c r="D93" s="89"/>
      <c r="E93" s="89"/>
      <c r="F93" s="90"/>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Marshall, William (DOF)</cp:lastModifiedBy>
  <cp:revision/>
  <cp:lastPrinted>2021-10-18T17:27:31Z</cp:lastPrinted>
  <dcterms:created xsi:type="dcterms:W3CDTF">2013-08-20T22:08:47Z</dcterms:created>
  <dcterms:modified xsi:type="dcterms:W3CDTF">2024-02-01T18:29:25Z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