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QUARTERLY PLAN 2022/4th QUARTER REPORT/"/>
    </mc:Choice>
  </mc:AlternateContent>
  <xr:revisionPtr revIDLastSave="1" documentId="8_{66CA6512-B050-471E-B580-E85C4EB126F8}" xr6:coauthVersionLast="47" xr6:coauthVersionMax="47" xr10:uidLastSave="{11A1D5C2-8012-4103-B7D3-BED04AECAB56}"/>
  <bookViews>
    <workbookView xWindow="-120" yWindow="-120" windowWidth="19440" windowHeight="104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<sst xmlns="http://schemas.openxmlformats.org/spreadsheetml/2006/main" count="82" uniqueCount="59">
  <si>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</si>
  <si>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</si>
  <si>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</si>
  <si>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</si>
  <si>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</si>
  <si>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</si>
  <si>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</si>
  <si>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</si>
  <si>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</si>
  <si>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</si>
  <si>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</si>
  <si>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</si>
  <si>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</si>
  <si>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</si>
  <si>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</si>
  <si>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</si>
  <si>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</si>
  <si>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</si>
  <si>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</si>
  <si>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</si>
  <si>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</si>
  <si>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</si>
  <si>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</si>
  <si>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</si>
  <si>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</si>
  <si>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</si>
  <si>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</si>
  <si>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</si>
  <si>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</si>
  <si>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</si>
  <si>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</si>
  <si>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</si>
  <si>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</si>
  <si>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</si>
  <si>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</si>
  <si>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</si>
  <si>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</si>
  <si>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</si>
  <si>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</si>
  <si>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</si>
  <si>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</si>
  <si>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</si>
  <si>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</si>
  <si>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</si>
  <si>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</si>
  <si>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</si>
  <si>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</si>
  <si>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</si>
  <si>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</si>
  <si>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</si>
  <si>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</si>
  <si>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</si>
  <si>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</si>
  <si>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</si>
  <si>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Department for the Aging</t>
  </si>
  <si>
    <t>Hlawrence@aging.nyc.gov</t>
  </si>
  <si>
    <t>(212) 602-6926</t>
  </si>
  <si>
    <t>Heava Lawrence-Lawrence, EEO Investigator/Counselor</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</si>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</sst>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10"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57</v>
      </c>
      <c r="C12" s="130"/>
      <c r="D12" s="130"/>
      <c r="E12" s="130"/>
      <c r="F12" s="119"/>
      <c r="G12" s="5"/>
      <c r="H12" s="5"/>
      <c r="I12" s="5"/>
    </row>
    <row r="13" spans="1:9" ht="30" customHeight="1" thickBot="1" x14ac:dyDescent="0.3">
      <c r="A13" s="92" t="s">
        <v>48</v>
      </c>
      <c r="B13" s="102">
        <v>44785</v>
      </c>
      <c r="C13" s="93" t="s">
        <v>2</v>
      </c>
      <c r="D13" s="94" t="s">
        <v>55</v>
      </c>
      <c r="E13" s="76" t="s">
        <v>3</v>
      </c>
      <c r="F13" s="95" t="s">
        <v>56</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71</v>
      </c>
      <c r="C20" s="14">
        <f>C23+C51</f>
        <v>127</v>
      </c>
      <c r="D20" s="14">
        <f>D23+D51</f>
        <v>232</v>
      </c>
      <c r="E20" s="14">
        <f>E23+E51</f>
        <v>615</v>
      </c>
      <c r="F20" s="13">
        <f t="shared" ref="F20" si="0">SUM(B20:E20)</f>
        <v>1045</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71</v>
      </c>
      <c r="C23" s="14">
        <f>C25+C29+C33+C37+C41+C45</f>
        <v>127</v>
      </c>
      <c r="D23" s="14">
        <f>D25+D29+D33+D37+D41+D45</f>
        <v>232</v>
      </c>
      <c r="E23" s="14">
        <f>E25+E29+E33+E37+E41+E45</f>
        <v>615</v>
      </c>
      <c r="F23" s="14">
        <f t="shared" ref="F23" si="1">SUM(B23:E23)</f>
        <v>1045</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2</v>
      </c>
      <c r="E25" s="14">
        <f>E26+E27</f>
        <v>321</v>
      </c>
      <c r="F25" s="14">
        <f>SUM(B25:E25)</f>
        <v>323</v>
      </c>
      <c r="G25" s="5"/>
      <c r="H25" s="5"/>
      <c r="I25" s="5"/>
    </row>
    <row r="26" spans="1:9" ht="54.95" customHeight="1" x14ac:dyDescent="0.25">
      <c r="A26" s="73" t="s">
        <v>35</v>
      </c>
      <c r="B26" s="78">
        <v>0</v>
      </c>
      <c r="C26" s="41">
        <v>0</v>
      </c>
      <c r="D26" s="34">
        <v>2</v>
      </c>
      <c r="E26" s="35">
        <v>321</v>
      </c>
      <c r="F26" s="12">
        <f>SUM(B26:E26)</f>
        <v>323</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23</v>
      </c>
      <c r="C29" s="72">
        <f>C30+C31</f>
        <v>2</v>
      </c>
      <c r="D29" s="80">
        <f>D30+D31</f>
        <v>0</v>
      </c>
      <c r="E29" s="82">
        <f>E30+E31</f>
        <v>0</v>
      </c>
      <c r="F29" s="71">
        <f>SUM(B29:E29)</f>
        <v>25</v>
      </c>
      <c r="G29" s="69"/>
      <c r="H29" s="69"/>
      <c r="I29" s="69"/>
    </row>
    <row r="30" spans="1:9" ht="54.95" customHeight="1" x14ac:dyDescent="0.25">
      <c r="A30" s="73" t="s">
        <v>35</v>
      </c>
      <c r="B30" s="41">
        <v>23</v>
      </c>
      <c r="C30" s="41">
        <v>2</v>
      </c>
      <c r="D30" s="81">
        <v>0</v>
      </c>
      <c r="E30" s="83">
        <v>0</v>
      </c>
      <c r="F30" s="12">
        <f>SUM(B30:E30)</f>
        <v>25</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2</v>
      </c>
      <c r="D33" s="80">
        <f>D34+D35</f>
        <v>0</v>
      </c>
      <c r="E33" s="77">
        <f>E34+E35</f>
        <v>0</v>
      </c>
      <c r="F33" s="71">
        <f t="shared" ref="F33" si="2">SUM(B33:E33)</f>
        <v>3</v>
      </c>
      <c r="G33" s="69"/>
      <c r="H33" s="69"/>
      <c r="I33" s="69"/>
    </row>
    <row r="34" spans="1:9" ht="54.95" customHeight="1" x14ac:dyDescent="0.25">
      <c r="A34" s="73" t="s">
        <v>35</v>
      </c>
      <c r="B34" s="41">
        <v>1</v>
      </c>
      <c r="C34" s="41">
        <v>2</v>
      </c>
      <c r="D34" s="81">
        <v>0</v>
      </c>
      <c r="E34" s="79">
        <v>0</v>
      </c>
      <c r="F34" s="12">
        <f>SUM(B34:E34)</f>
        <v>3</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25</v>
      </c>
      <c r="C37" s="14">
        <f>C38</f>
        <v>112</v>
      </c>
      <c r="D37" s="14">
        <f>D38</f>
        <v>214</v>
      </c>
      <c r="E37" s="14">
        <f>E38</f>
        <v>14</v>
      </c>
      <c r="F37" s="14">
        <f t="shared" ref="F37" si="3">SUM(B37:E37)</f>
        <v>365</v>
      </c>
      <c r="G37" s="5"/>
      <c r="H37" s="5"/>
      <c r="I37" s="5"/>
    </row>
    <row r="38" spans="1:9" ht="54.95" customHeight="1" thickBot="1" x14ac:dyDescent="0.3">
      <c r="A38" s="73" t="s">
        <v>35</v>
      </c>
      <c r="B38" s="41">
        <v>25</v>
      </c>
      <c r="C38" s="41">
        <v>112</v>
      </c>
      <c r="D38" s="36">
        <v>214</v>
      </c>
      <c r="E38" s="37">
        <v>14</v>
      </c>
      <c r="F38" s="21">
        <f>SUM(B38:E38)</f>
        <v>365</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22</v>
      </c>
      <c r="C41" s="100">
        <f>C42+C43</f>
        <v>10</v>
      </c>
      <c r="D41" s="100">
        <f>D42+D43</f>
        <v>16</v>
      </c>
      <c r="E41" s="100">
        <f>E42+E43</f>
        <v>29</v>
      </c>
      <c r="F41" s="14">
        <f t="shared" ref="F41" si="4">SUM(B41:E41)</f>
        <v>77</v>
      </c>
      <c r="G41" s="5"/>
      <c r="H41" s="5"/>
      <c r="I41" s="5"/>
    </row>
    <row r="42" spans="1:9" ht="54.95" customHeight="1" x14ac:dyDescent="0.25">
      <c r="A42" s="74" t="s">
        <v>35</v>
      </c>
      <c r="B42" s="33">
        <v>22</v>
      </c>
      <c r="C42" s="33">
        <v>10</v>
      </c>
      <c r="D42" s="34">
        <v>16</v>
      </c>
      <c r="E42" s="38">
        <v>29</v>
      </c>
      <c r="F42" s="21">
        <f>SUM(B42:E42)</f>
        <v>77</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1</v>
      </c>
      <c r="D45" s="14">
        <f>D46+D47</f>
        <v>0</v>
      </c>
      <c r="E45" s="14">
        <f>E46+E47</f>
        <v>251</v>
      </c>
      <c r="F45" s="14">
        <f t="shared" ref="F45" si="5">SUM(B45:E45)</f>
        <v>252</v>
      </c>
      <c r="G45" s="5"/>
      <c r="H45" s="5"/>
      <c r="I45" s="5"/>
    </row>
    <row r="46" spans="1:9" ht="54.95" customHeight="1" x14ac:dyDescent="0.25">
      <c r="A46" s="23" t="s">
        <v>37</v>
      </c>
      <c r="B46" s="41">
        <v>0</v>
      </c>
      <c r="C46" s="41">
        <v>1</v>
      </c>
      <c r="D46" s="34">
        <v>0</v>
      </c>
      <c r="E46" s="34">
        <v>251</v>
      </c>
      <c r="F46" s="21">
        <f>SUM(B46:E46)</f>
        <v>252</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679A63A1DBB844A0450BC144815893" ma:contentTypeVersion="11" ma:contentTypeDescription="Create a new document." ma:contentTypeScope="" ma:versionID="6ae276e8843ef065f3cb2cad72871c74">
  <xsd:schema xmlns:xsd="http://www.w3.org/2001/XMLSchema" xmlns:xs="http://www.w3.org/2001/XMLSchema" xmlns:p="http://schemas.microsoft.com/office/2006/metadata/properties" xmlns:ns3="bfab8997-cf3a-4d79-bda9-ef4a4ee9e498" xmlns:ns4="955d7503-88d8-4c5a-b1e9-b7f7bfd5dcd0" targetNamespace="http://schemas.microsoft.com/office/2006/metadata/properties" ma:root="true" ma:fieldsID="b24a05f1cdace6cf3327622c13dd6f34" ns3:_="" ns4:_="">
    <xsd:import namespace="bfab8997-cf3a-4d79-bda9-ef4a4ee9e498"/>
    <xsd:import namespace="955d7503-88d8-4c5a-b1e9-b7f7bfd5dcd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b8997-cf3a-4d79-bda9-ef4a4ee9e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d7503-88d8-4c5a-b1e9-b7f7bfd5dc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5CC22-0511-4AC8-9DAD-70C491FC166E}">
  <ds:schemaRefs>
    <ds:schemaRef ds:uri="http://schemas.microsoft.com/sharepoint/v3/contenttype/forms"/>
  </ds:schemaRefs>
</ds:datastoreItem>
</file>

<file path=customXml/itemProps2.xml><?xml version="1.0" encoding="utf-8"?>
<ds:datastoreItem xmlns:ds="http://schemas.openxmlformats.org/officeDocument/2006/customXml" ds:itemID="{83BF7C01-8BAF-4D0A-A430-442963B2A898}">
  <ds:schemaRefs>
    <ds:schemaRef ds:uri="http://www.w3.org/XML/1998/namespace"/>
    <ds:schemaRef ds:uri="http://schemas.microsoft.com/office/2006/metadata/properties"/>
    <ds:schemaRef ds:uri="http://purl.org/dc/terms/"/>
    <ds:schemaRef ds:uri="bfab8997-cf3a-4d79-bda9-ef4a4ee9e498"/>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55d7503-88d8-4c5a-b1e9-b7f7bfd5dcd0"/>
  </ds:schemaRefs>
</ds:datastoreItem>
</file>

<file path=customXml/itemProps3.xml><?xml version="1.0" encoding="utf-8"?>
<ds:datastoreItem xmlns:ds="http://schemas.openxmlformats.org/officeDocument/2006/customXml" ds:itemID="{CA2FFEEC-1AA8-40C7-9772-938930B92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b8997-cf3a-4d79-bda9-ef4a4ee9e498"/>
    <ds:schemaRef ds:uri="955d7503-88d8-4c5a-b1e9-b7f7bfd5d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2021-10-18T17:27:31Z</cp:lastPrinted>
  <dcterms:created xsi:type="dcterms:W3CDTF">2013-08-20T22:08:47Z</dcterms:created>
  <dcterms:modified xsi:type="dcterms:W3CDTF">2022-08-12T13:29:54Z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0x0101004F679A63A1DBB844A0450BC144815893</vt:lpwstr>
  </property>
</Properties>
</file>