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showInkAnnotation="0" codeName="ThisWorkbook" defaultThemeVersion="124226"/>
  <mc:AlternateContent xmlns:mc="http://schemas.openxmlformats.org/markup-compatibility/2006">
    <mc:Choice Requires="x15">
      <x15ac:absPath xmlns:x15ac="http://schemas.microsoft.com/office/spreadsheetml/2010/11/ac" url="https://nyco365-my.sharepoint.com/personal/msanonellis_cchr_nyc_gov/Documents/"/>
    </mc:Choice>
  </mc:AlternateContent>
  <xr:revisionPtr revIDLastSave="10" documentId="8_{8CFF9BB4-8C72-4927-B839-5BF210F472AD}" xr6:coauthVersionLast="47" xr6:coauthVersionMax="47" xr10:uidLastSave="{7CBA8EDD-F0FB-421B-8A8F-B1F3B07ED936}"/>
  <bookViews>
    <workbookView xWindow="-120" yWindow="-120" windowWidth="29040" windowHeight="1572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<sst xmlns="http://schemas.openxmlformats.org/spreadsheetml/2006/main" count="103" uniqueCount="77">
  <si>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</si>
  <si>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</si>
  <si>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</si>
  <si>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</si>
  <si>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</si>
  <si>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</si>
  <si>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</si>
  <si>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</si>
  <si>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</si>
  <si>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</si>
  <si>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</si>
  <si>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</si>
  <si>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</si>
  <si>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</si>
  <si>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</si>
  <si>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</si>
  <si>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</si>
  <si>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</si>
  <si>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</si>
  <si>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</si>
  <si>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</si>
  <si>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</si>
  <si>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</si>
  <si>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</si>
  <si>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</si>
  <si>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</si>
  <si>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</si>
  <si>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</si>
  <si>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</si>
  <si>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</si>
  <si>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</si>
  <si>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</si>
  <si>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</si>
  <si>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</si>
  <si>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</si>
  <si>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</si>
  <si>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</si>
  <si>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</si>
  <si>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</si>
  <si>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</si>
  <si>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</si>
  <si>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</si>
  <si>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</si>
  <si>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</si>
  <si>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</si>
  <si>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</si>
  <si>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</si>
  <si>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</si>
  <si>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</si>
  <si>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</si>
  <si>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</si>
  <si>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</si>
  <si>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</si>
  <si>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</si>
  <si>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</si>
  <si>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</si>
  <si>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</si>
  <si>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</si>
  <si>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</si>
  <si>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</si>
  <si>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</si>
  <si>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</si>
  <si>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</si>
  <si>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</si>
  <si>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CCHR</t>
  </si>
  <si>
    <t>Medgine Sanon-Ellis</t>
  </si>
  <si>
    <t>msanonellis@cchr.nyc.gov</t>
  </si>
  <si>
    <t>212-416-0138</t>
  </si>
  <si>
    <t>Corruption Prevention</t>
  </si>
  <si>
    <t xml:space="preserve">Conflict of Interest </t>
  </si>
  <si>
    <t>Restorative Practices Training: Talking Circles</t>
  </si>
  <si>
    <t>Supervising Challenging Employees</t>
  </si>
  <si>
    <t>Fire training 1st amendement</t>
  </si>
  <si>
    <t xml:space="preserve">Language Access </t>
  </si>
  <si>
    <t xml:space="preserve">  Quarter  #3</t>
  </si>
  <si>
    <t>Workplace Retaliation Could be Hurting Your Business: Strategies for Prevention and Response</t>
  </si>
  <si>
    <t>Sanctuary Cities Law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</si>
</sst>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4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12" zoomScaleNormal="100" zoomScalePageLayoutView="130" workbookViewId="0">
      <selection activeCell="D46" sqref="D46"/>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100"/>
      <c r="D1" s="100"/>
      <c r="E1" s="100"/>
      <c r="F1" s="100"/>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62</v>
      </c>
      <c r="B6" s="4"/>
      <c r="C6" s="4"/>
      <c r="D6" s="4"/>
      <c r="E6" s="4"/>
      <c r="F6" s="4"/>
    </row>
    <row r="7" spans="1:9" customFormat="1" ht="18" customHeight="1" thickBot="1" x14ac:dyDescent="0.3">
      <c r="A7" s="44"/>
      <c r="B7" s="4"/>
      <c r="C7" s="4"/>
      <c r="D7" s="4"/>
      <c r="E7" s="4"/>
      <c r="F7" s="4"/>
    </row>
    <row r="8" spans="1:9" ht="18" customHeight="1" thickBot="1" x14ac:dyDescent="0.3">
      <c r="A8" s="43" t="s">
        <v>0</v>
      </c>
      <c r="B8" s="111" t="s">
        <v>64</v>
      </c>
      <c r="C8" s="112"/>
      <c r="D8" s="40"/>
      <c r="E8" s="76" t="s">
        <v>74</v>
      </c>
      <c r="F8" s="77" t="s">
        <v>55</v>
      </c>
      <c r="G8" s="4"/>
      <c r="H8" s="4"/>
      <c r="I8" s="4"/>
    </row>
    <row r="9" spans="1:9" customFormat="1" ht="25.35" customHeight="1" thickBot="1" x14ac:dyDescent="0.3">
      <c r="A9" s="43"/>
      <c r="B9" s="122" t="s">
        <v>11</v>
      </c>
      <c r="C9" s="123"/>
      <c r="D9" s="123"/>
      <c r="E9" s="123"/>
      <c r="F9" s="123"/>
      <c r="G9" s="4"/>
      <c r="H9" s="4"/>
      <c r="I9" s="4"/>
    </row>
    <row r="10" spans="1:9" customFormat="1" ht="25.35" customHeight="1" thickBot="1" x14ac:dyDescent="0.3">
      <c r="A10" s="43"/>
      <c r="B10" s="119" t="s">
        <v>1</v>
      </c>
      <c r="C10" s="120"/>
      <c r="D10" s="120"/>
      <c r="E10" s="120"/>
      <c r="F10" s="121"/>
      <c r="G10" s="4"/>
      <c r="H10" s="4"/>
      <c r="I10" s="4"/>
    </row>
    <row r="11" spans="1:9" customFormat="1" ht="25.35" customHeight="1" thickBot="1" x14ac:dyDescent="0.3">
      <c r="A11" s="43" t="s">
        <v>21</v>
      </c>
      <c r="B11" s="128" t="s">
        <v>56</v>
      </c>
      <c r="C11" s="129"/>
      <c r="D11" s="129"/>
      <c r="E11" s="129"/>
      <c r="F11" s="129"/>
      <c r="G11" s="4"/>
      <c r="H11" s="4"/>
      <c r="I11" s="4"/>
    </row>
    <row r="12" spans="1:9" ht="30" customHeight="1" thickBot="1" x14ac:dyDescent="0.3">
      <c r="A12" s="36" t="s">
        <v>18</v>
      </c>
      <c r="B12" s="111" t="s">
        <v>65</v>
      </c>
      <c r="C12" s="124"/>
      <c r="D12" s="124"/>
      <c r="E12" s="124"/>
      <c r="F12" s="112"/>
      <c r="G12" s="4"/>
      <c r="H12" s="4"/>
      <c r="I12" s="4"/>
    </row>
    <row r="13" spans="1:9" ht="30" customHeight="1" thickBot="1" x14ac:dyDescent="0.3">
      <c r="A13" s="36" t="s">
        <v>19</v>
      </c>
      <c r="B13" s="86">
        <v>45804</v>
      </c>
      <c r="C13" s="60" t="s">
        <v>2</v>
      </c>
      <c r="D13" s="66" t="s">
        <v>66</v>
      </c>
      <c r="E13" s="60" t="s">
        <v>3</v>
      </c>
      <c r="F13" s="67" t="s">
        <v>67</v>
      </c>
      <c r="H13" s="4"/>
      <c r="I13" s="4"/>
    </row>
    <row r="14" spans="1:9" ht="15.4" customHeight="1" thickBot="1" x14ac:dyDescent="0.3">
      <c r="A14" s="20"/>
      <c r="B14" s="65"/>
      <c r="C14" s="20"/>
      <c r="D14" s="20"/>
      <c r="E14" s="20"/>
      <c r="F14" s="20"/>
    </row>
    <row r="15" spans="1:9" ht="15.75" customHeight="1" x14ac:dyDescent="0.25">
      <c r="A15" s="2"/>
      <c r="B15" s="113" t="s">
        <v>63</v>
      </c>
      <c r="C15" s="114"/>
      <c r="D15" s="114"/>
      <c r="E15" s="114"/>
      <c r="F15" s="115"/>
    </row>
    <row r="16" spans="1:9" ht="15.75" customHeight="1" thickBot="1" x14ac:dyDescent="0.3">
      <c r="A16" s="37"/>
      <c r="B16" s="116"/>
      <c r="C16" s="117"/>
      <c r="D16" s="117"/>
      <c r="E16" s="117"/>
      <c r="F16" s="118"/>
    </row>
    <row r="17" spans="1:9" x14ac:dyDescent="0.25">
      <c r="A17" s="61"/>
      <c r="B17" s="20"/>
      <c r="C17" s="20"/>
      <c r="D17" s="20"/>
      <c r="E17" s="20"/>
      <c r="F17" s="38"/>
    </row>
    <row r="18" spans="1:9" customFormat="1" ht="45" x14ac:dyDescent="0.25">
      <c r="A18" s="8" t="s">
        <v>4</v>
      </c>
      <c r="B18" s="5" t="s">
        <v>57</v>
      </c>
      <c r="C18" s="5" t="s">
        <v>58</v>
      </c>
      <c r="D18" s="5" t="s">
        <v>59</v>
      </c>
      <c r="E18" s="5" t="s">
        <v>60</v>
      </c>
      <c r="F18" s="5" t="s">
        <v>61</v>
      </c>
    </row>
    <row r="19" spans="1:9" customFormat="1" ht="8.1" customHeight="1" thickBot="1" x14ac:dyDescent="0.3">
      <c r="A19" s="45"/>
      <c r="B19" s="46"/>
      <c r="C19" s="46"/>
      <c r="D19" s="46"/>
      <c r="E19" s="46"/>
      <c r="F19" s="46"/>
    </row>
    <row r="20" spans="1:9" ht="28.5" customHeight="1" thickBot="1" x14ac:dyDescent="0.3">
      <c r="A20" s="21" t="s">
        <v>5</v>
      </c>
      <c r="B20" s="13">
        <f>B23+B43</f>
        <v>235</v>
      </c>
      <c r="C20" s="13">
        <f>C23+C43</f>
        <v>246</v>
      </c>
      <c r="D20" s="13">
        <f>D23+D43</f>
        <v>208</v>
      </c>
      <c r="E20" s="13">
        <f>E23+E43</f>
        <v>0</v>
      </c>
      <c r="F20" s="12">
        <f t="shared" ref="F20" si="0">SUM(B20:E20)</f>
        <v>689</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101" t="s">
        <v>6</v>
      </c>
      <c r="B22" s="102"/>
      <c r="C22" s="102"/>
      <c r="D22" s="102"/>
      <c r="E22" s="102"/>
      <c r="F22" s="103"/>
    </row>
    <row r="23" spans="1:9" ht="45" customHeight="1" thickBot="1" x14ac:dyDescent="0.3">
      <c r="A23" s="8" t="s">
        <v>13</v>
      </c>
      <c r="B23" s="13">
        <f>B25+B29+B33+B37</f>
        <v>150</v>
      </c>
      <c r="C23" s="13">
        <f>C25+C29+C33+C37</f>
        <v>125</v>
      </c>
      <c r="D23" s="13">
        <f>D25+D29+D33+D37</f>
        <v>208</v>
      </c>
      <c r="E23" s="13">
        <f>E25+E29+E33+E37</f>
        <v>0</v>
      </c>
      <c r="F23" s="13">
        <f t="shared" ref="F23" si="1">SUM(B23:E23)</f>
        <v>483</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35</v>
      </c>
      <c r="B25" s="72">
        <f>B26+B27</f>
        <v>107</v>
      </c>
      <c r="C25" s="18">
        <f>C26+C27</f>
        <v>112</v>
      </c>
      <c r="D25" s="18">
        <f>D26+D27</f>
        <v>163</v>
      </c>
      <c r="E25" s="13">
        <f>E26+E27</f>
        <v>0</v>
      </c>
      <c r="F25" s="13">
        <f>SUM(B25:E25)</f>
        <v>382</v>
      </c>
      <c r="G25" s="4"/>
      <c r="H25" s="4"/>
      <c r="I25" s="4"/>
    </row>
    <row r="26" spans="1:9" ht="54.95" customHeight="1" x14ac:dyDescent="0.25">
      <c r="A26" s="78" t="s">
        <v>14</v>
      </c>
      <c r="B26" s="73">
        <v>107</v>
      </c>
      <c r="C26" s="35">
        <v>112</v>
      </c>
      <c r="D26" s="28">
        <v>163</v>
      </c>
      <c r="E26" s="29"/>
      <c r="F26" s="11">
        <f>SUM(B26:E26)</f>
        <v>382</v>
      </c>
      <c r="G26" s="4"/>
      <c r="H26" s="4"/>
      <c r="I26" s="4"/>
    </row>
    <row r="27" spans="1:9" ht="75.75" thickBot="1" x14ac:dyDescent="0.3">
      <c r="A27" s="19" t="s">
        <v>36</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20</v>
      </c>
      <c r="C29" s="13">
        <f>C30</f>
        <v>6</v>
      </c>
      <c r="D29" s="13">
        <f>D30</f>
        <v>25</v>
      </c>
      <c r="E29" s="13">
        <f>E30</f>
        <v>0</v>
      </c>
      <c r="F29" s="13">
        <f t="shared" ref="F29" si="2">SUM(B29:E29)</f>
        <v>51</v>
      </c>
      <c r="G29" s="4"/>
      <c r="H29" s="4"/>
      <c r="I29" s="4"/>
    </row>
    <row r="30" spans="1:9" ht="54.95" customHeight="1" thickBot="1" x14ac:dyDescent="0.3">
      <c r="A30" s="78" t="s">
        <v>14</v>
      </c>
      <c r="B30" s="35">
        <v>20</v>
      </c>
      <c r="C30" s="35">
        <v>6</v>
      </c>
      <c r="D30" s="30">
        <v>25</v>
      </c>
      <c r="E30" s="31"/>
      <c r="F30" s="17">
        <f>SUM(B30:E30)</f>
        <v>51</v>
      </c>
      <c r="G30" s="4"/>
      <c r="H30" s="4"/>
      <c r="I30" s="4"/>
    </row>
    <row r="31" spans="1:9" ht="63.95" customHeight="1" thickBot="1" x14ac:dyDescent="0.3">
      <c r="A31" s="69" t="s">
        <v>38</v>
      </c>
      <c r="B31" s="125" t="s">
        <v>20</v>
      </c>
      <c r="C31" s="126"/>
      <c r="D31" s="126"/>
      <c r="E31" s="127"/>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11</v>
      </c>
      <c r="C33" s="71">
        <f>C34+C35</f>
        <v>4</v>
      </c>
      <c r="D33" s="71">
        <f>D34+D35</f>
        <v>11</v>
      </c>
      <c r="E33" s="71">
        <f>E34+E35</f>
        <v>0</v>
      </c>
      <c r="F33" s="13">
        <f t="shared" ref="F33" si="3">SUM(B33:E33)</f>
        <v>26</v>
      </c>
      <c r="G33" s="4"/>
      <c r="H33" s="4"/>
      <c r="I33" s="4"/>
    </row>
    <row r="34" spans="1:9" ht="54.95" customHeight="1" x14ac:dyDescent="0.25">
      <c r="A34" s="79" t="s">
        <v>14</v>
      </c>
      <c r="B34" s="27">
        <v>11</v>
      </c>
      <c r="C34" s="27">
        <v>4</v>
      </c>
      <c r="D34" s="28">
        <v>11</v>
      </c>
      <c r="E34" s="32"/>
      <c r="F34" s="17">
        <f>SUM(B34:E34)</f>
        <v>26</v>
      </c>
      <c r="G34" s="4"/>
      <c r="H34" s="4"/>
      <c r="I34" s="4"/>
    </row>
    <row r="35" spans="1:9" ht="90.75" customHeight="1" thickBot="1" x14ac:dyDescent="0.3">
      <c r="A35" s="19" t="s">
        <v>37</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12</v>
      </c>
      <c r="C37" s="13">
        <f>C38+C39</f>
        <v>3</v>
      </c>
      <c r="D37" s="13">
        <f>D38+D39</f>
        <v>9</v>
      </c>
      <c r="E37" s="13">
        <f>E38+E39</f>
        <v>0</v>
      </c>
      <c r="F37" s="13">
        <f t="shared" ref="F37" si="4">SUM(B37:E37)</f>
        <v>24</v>
      </c>
      <c r="G37" s="4"/>
      <c r="H37" s="4"/>
      <c r="I37" s="4"/>
    </row>
    <row r="38" spans="1:9" ht="54.95" customHeight="1" x14ac:dyDescent="0.25">
      <c r="A38" s="80" t="s">
        <v>15</v>
      </c>
      <c r="B38" s="35">
        <v>12</v>
      </c>
      <c r="C38" s="35">
        <v>3</v>
      </c>
      <c r="D38" s="28">
        <v>9</v>
      </c>
      <c r="E38" s="28"/>
      <c r="F38" s="17">
        <f>SUM(B38:E38)</f>
        <v>24</v>
      </c>
      <c r="G38" s="4"/>
      <c r="H38" s="4"/>
      <c r="I38" s="4"/>
    </row>
    <row r="39" spans="1:9" ht="30" customHeight="1" thickBot="1" x14ac:dyDescent="0.3">
      <c r="A39" s="84" t="s">
        <v>39</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4" t="s">
        <v>16</v>
      </c>
      <c r="B42" s="105"/>
      <c r="C42" s="105"/>
      <c r="D42" s="105"/>
      <c r="E42" s="105"/>
      <c r="F42" s="106"/>
    </row>
    <row r="43" spans="1:9" ht="32.1" customHeight="1" thickBot="1" x14ac:dyDescent="0.3">
      <c r="A43" s="8" t="s">
        <v>17</v>
      </c>
      <c r="B43" s="16">
        <f>B46+B49+B52+B55+B58+B61+B64+B67+B70+B73+B76+B79+B82+B85+B88</f>
        <v>85</v>
      </c>
      <c r="C43" s="16">
        <f>C46+C49+C52+C55+C58+C61+C64+C67+C70+C73+C76+C79+C82+C85+C88</f>
        <v>121</v>
      </c>
      <c r="D43" s="16">
        <f>D46+D49+D52+D55+D58+D61+D64+D67+D70+D73+D76+D79+D82+D85+D88</f>
        <v>0</v>
      </c>
      <c r="E43" s="16">
        <f>E46+E49+E52+E55+E58+E61+E64+E67+E70+E73+E76+E79+E82+E85+E88</f>
        <v>0</v>
      </c>
      <c r="F43" s="9">
        <f>SUM(B43:E43)</f>
        <v>206</v>
      </c>
    </row>
    <row r="44" spans="1:9" ht="4.7" customHeight="1" thickBot="1" x14ac:dyDescent="0.3">
      <c r="A44" s="52"/>
      <c r="B44" s="53"/>
      <c r="C44" s="53"/>
      <c r="D44" s="53"/>
      <c r="E44" s="53"/>
      <c r="F44" s="54"/>
    </row>
    <row r="45" spans="1:9" s="2" customFormat="1" ht="30" customHeight="1" x14ac:dyDescent="0.25">
      <c r="A45" s="14" t="s">
        <v>30</v>
      </c>
      <c r="B45" s="107" t="s">
        <v>7</v>
      </c>
      <c r="C45" s="108"/>
      <c r="D45" s="108"/>
      <c r="E45" s="108"/>
      <c r="F45" s="109"/>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31</v>
      </c>
      <c r="B48" s="93" t="s">
        <v>29</v>
      </c>
      <c r="C48" s="110"/>
      <c r="D48" s="110"/>
      <c r="E48" s="110"/>
      <c r="F48" s="110"/>
    </row>
    <row r="49" spans="1:9" ht="15.75" thickBot="1" x14ac:dyDescent="0.3">
      <c r="A49" s="41" t="s">
        <v>8</v>
      </c>
      <c r="B49" s="3"/>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33</v>
      </c>
      <c r="B51" s="93" t="s">
        <v>32</v>
      </c>
      <c r="C51" s="110"/>
      <c r="D51" s="110"/>
      <c r="E51" s="110"/>
      <c r="F51" s="110"/>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34</v>
      </c>
      <c r="B54" s="93" t="s">
        <v>28</v>
      </c>
      <c r="C54" s="94"/>
      <c r="D54" s="94"/>
      <c r="E54" s="94"/>
      <c r="F54" s="94"/>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45</v>
      </c>
      <c r="B57" s="93" t="s">
        <v>42</v>
      </c>
      <c r="C57" s="94"/>
      <c r="D57" s="94"/>
      <c r="E57" s="94"/>
      <c r="F57" s="94"/>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46</v>
      </c>
      <c r="B60" s="93" t="s">
        <v>41</v>
      </c>
      <c r="C60" s="95"/>
      <c r="D60" s="95"/>
      <c r="E60" s="95"/>
      <c r="F60" s="96"/>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47</v>
      </c>
      <c r="B63" s="93" t="s">
        <v>40</v>
      </c>
      <c r="C63" s="95"/>
      <c r="D63" s="95"/>
      <c r="E63" s="95"/>
      <c r="F63" s="96"/>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48</v>
      </c>
      <c r="B66" s="97" t="s">
        <v>43</v>
      </c>
      <c r="C66" s="98"/>
      <c r="D66" s="98"/>
      <c r="E66" s="98"/>
      <c r="F66" s="99"/>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49</v>
      </c>
      <c r="B69" s="97" t="s">
        <v>44</v>
      </c>
      <c r="C69" s="98"/>
      <c r="D69" s="98"/>
      <c r="E69" s="98"/>
      <c r="F69" s="99"/>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50</v>
      </c>
      <c r="B72" s="85" t="s">
        <v>12</v>
      </c>
      <c r="C72" s="90" t="s">
        <v>68</v>
      </c>
      <c r="D72" s="91"/>
      <c r="E72" s="91"/>
      <c r="F72" s="92"/>
      <c r="G72" s="2" t="s">
        <v>27</v>
      </c>
    </row>
    <row r="73" spans="1:9" ht="15.75" thickBot="1" x14ac:dyDescent="0.3">
      <c r="A73" s="41" t="s">
        <v>8</v>
      </c>
      <c r="B73" s="3">
        <v>3</v>
      </c>
      <c r="C73" s="3">
        <v>1</v>
      </c>
      <c r="D73" s="3"/>
      <c r="E73" s="3"/>
      <c r="F73" s="9">
        <f t="shared" ref="F73" si="14">SUM(B73:E73)</f>
        <v>4</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90" t="s">
        <v>69</v>
      </c>
      <c r="D75" s="91"/>
      <c r="E75" s="91"/>
      <c r="F75" s="92"/>
    </row>
    <row r="76" spans="1:9" ht="15.75" thickBot="1" x14ac:dyDescent="0.3">
      <c r="A76" s="41" t="s">
        <v>8</v>
      </c>
      <c r="B76" s="3">
        <v>67</v>
      </c>
      <c r="C76" s="3">
        <v>3</v>
      </c>
      <c r="D76" s="3"/>
      <c r="E76" s="3"/>
      <c r="F76" s="9">
        <f t="shared" ref="F76" si="15">SUM(B76:E76)</f>
        <v>70</v>
      </c>
    </row>
    <row r="77" spans="1:9" ht="4.9000000000000004" customHeight="1" thickBot="1" x14ac:dyDescent="0.3">
      <c r="A77" s="50"/>
      <c r="B77" s="48"/>
      <c r="C77" s="48"/>
      <c r="D77" s="48"/>
      <c r="E77" s="48"/>
      <c r="F77" s="49"/>
      <c r="G77" s="4"/>
      <c r="H77" s="4"/>
      <c r="I77" s="4"/>
    </row>
    <row r="78" spans="1:9" s="2" customFormat="1" ht="30" customHeight="1" x14ac:dyDescent="0.25">
      <c r="A78" s="7" t="s">
        <v>51</v>
      </c>
      <c r="B78" s="85" t="s">
        <v>12</v>
      </c>
      <c r="C78" s="90" t="s">
        <v>70</v>
      </c>
      <c r="D78" s="91"/>
      <c r="E78" s="91"/>
      <c r="F78" s="92"/>
    </row>
    <row r="79" spans="1:9" ht="15.75" thickBot="1" x14ac:dyDescent="0.3">
      <c r="A79" s="41" t="s">
        <v>8</v>
      </c>
      <c r="B79" s="3">
        <v>15</v>
      </c>
      <c r="C79" s="3"/>
      <c r="D79" s="3"/>
      <c r="E79" s="3"/>
      <c r="F79" s="9">
        <f t="shared" ref="F79" si="16">SUM(B79:E79)</f>
        <v>15</v>
      </c>
    </row>
    <row r="80" spans="1:9" ht="4.9000000000000004" customHeight="1" thickBot="1" x14ac:dyDescent="0.3">
      <c r="A80" s="50"/>
      <c r="B80" s="48"/>
      <c r="C80" s="48"/>
      <c r="D80" s="48"/>
      <c r="E80" s="48"/>
      <c r="F80" s="49"/>
      <c r="G80" s="4"/>
      <c r="H80" s="4"/>
      <c r="I80" s="4"/>
    </row>
    <row r="81" spans="1:9" s="2" customFormat="1" ht="30" customHeight="1" x14ac:dyDescent="0.25">
      <c r="A81" s="7" t="s">
        <v>52</v>
      </c>
      <c r="B81" s="85" t="s">
        <v>12</v>
      </c>
      <c r="C81" s="90" t="s">
        <v>71</v>
      </c>
      <c r="D81" s="91"/>
      <c r="E81" s="91"/>
      <c r="F81" s="92"/>
    </row>
    <row r="82" spans="1:9" ht="15.75" thickBot="1" x14ac:dyDescent="0.3">
      <c r="A82" s="41" t="s">
        <v>8</v>
      </c>
      <c r="B82" s="3"/>
      <c r="C82" s="3">
        <v>1</v>
      </c>
      <c r="D82" s="3"/>
      <c r="E82" s="3"/>
      <c r="F82" s="9">
        <f t="shared" ref="F82" si="17">SUM(B82:E82)</f>
        <v>1</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90" t="s">
        <v>72</v>
      </c>
      <c r="D84" s="91"/>
      <c r="E84" s="91"/>
      <c r="F84" s="92"/>
    </row>
    <row r="85" spans="1:9" ht="15.75" thickBot="1" x14ac:dyDescent="0.3">
      <c r="A85" s="41" t="s">
        <v>8</v>
      </c>
      <c r="B85" s="3"/>
      <c r="C85" s="3">
        <v>31</v>
      </c>
      <c r="D85" s="3"/>
      <c r="E85" s="3"/>
      <c r="F85" s="9">
        <f t="shared" ref="F85" si="18">SUM(B85:E85)</f>
        <v>31</v>
      </c>
    </row>
    <row r="86" spans="1:9" ht="4.9000000000000004" customHeight="1" thickBot="1" x14ac:dyDescent="0.3">
      <c r="A86" s="50"/>
      <c r="B86" s="48"/>
      <c r="C86" s="48"/>
      <c r="D86" s="48"/>
      <c r="E86" s="48"/>
      <c r="F86" s="49"/>
      <c r="G86" s="4"/>
      <c r="H86" s="4"/>
      <c r="I86" s="4"/>
    </row>
    <row r="87" spans="1:9" s="2" customFormat="1" ht="30" customHeight="1" x14ac:dyDescent="0.25">
      <c r="A87" s="7" t="s">
        <v>53</v>
      </c>
      <c r="B87" s="85" t="s">
        <v>12</v>
      </c>
      <c r="C87" s="90" t="s">
        <v>73</v>
      </c>
      <c r="D87" s="91"/>
      <c r="E87" s="91"/>
      <c r="F87" s="92"/>
    </row>
    <row r="88" spans="1:9" ht="15.75" thickBot="1" x14ac:dyDescent="0.3">
      <c r="A88" s="41" t="s">
        <v>8</v>
      </c>
      <c r="B88" s="3"/>
      <c r="C88" s="3">
        <v>85</v>
      </c>
      <c r="D88" s="3"/>
      <c r="E88" s="3"/>
      <c r="F88" s="9">
        <f t="shared" ref="F88" si="19">SUM(B88:E88)</f>
        <v>85</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87" t="s">
        <v>54</v>
      </c>
      <c r="C91" s="88"/>
      <c r="D91" s="88"/>
      <c r="E91" s="88"/>
      <c r="F91" s="89"/>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90" t="s">
        <v>75</v>
      </c>
      <c r="D93" s="91"/>
      <c r="E93" s="91"/>
      <c r="F93" s="92"/>
    </row>
    <row r="94" spans="1:9" ht="18" customHeight="1" thickBot="1" x14ac:dyDescent="0.3">
      <c r="A94" s="62" t="s">
        <v>8</v>
      </c>
      <c r="B94" s="3"/>
      <c r="C94" s="3"/>
      <c r="D94" s="3">
        <v>3</v>
      </c>
      <c r="E94" s="3"/>
      <c r="F94" s="63">
        <f t="shared" ref="F94" si="20">SUM(B94:E94)</f>
        <v>3</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90" t="s">
        <v>76</v>
      </c>
      <c r="D96" s="91"/>
      <c r="E96" s="91"/>
      <c r="F96" s="92"/>
    </row>
    <row r="97" spans="1:9" ht="18" customHeight="1" thickBot="1" x14ac:dyDescent="0.3">
      <c r="A97" s="62" t="s">
        <v>8</v>
      </c>
      <c r="B97" s="3"/>
      <c r="C97" s="3"/>
      <c r="D97" s="3">
        <v>23</v>
      </c>
      <c r="E97" s="3"/>
      <c r="F97" s="63">
        <f t="shared" ref="F97" si="21">SUM(B97:E97)</f>
        <v>23</v>
      </c>
    </row>
    <row r="98" spans="1:9" ht="4.9000000000000004" customHeight="1" thickBot="1" x14ac:dyDescent="0.3">
      <c r="A98" s="57"/>
      <c r="B98" s="58"/>
      <c r="C98" s="58"/>
      <c r="D98" s="58"/>
      <c r="E98" s="58"/>
      <c r="F98" s="59"/>
      <c r="G98" s="64"/>
      <c r="H98" s="64"/>
      <c r="I98" s="64"/>
    </row>
  </sheetData>
  <sheetProtection algorithmName="SHA-512" hashValue="sNIMaw674c4P36d1PbhrAh53jplsy/XqTqcuHRvmaMY1bW62V14nXLrO7Qk0rPu0QvXq60BLRZvgmkQpIrbyoA==" saltValue="9YwHr0rlDToc0ftkE/E4Pg==" spinCount="100000" sheet="1" insertRows="0"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ec8bcf4-8530-4544-aa73-e47bf10b8393">
      <Terms xmlns="http://schemas.microsoft.com/office/infopath/2007/PartnerControls"/>
    </lcf76f155ced4ddcb4097134ff3c332f>
    <TaxCatchAll xmlns="63a71885-9baf-4080-973d-eb536dbc652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55165B7A976A04281F5712AB454FD70" ma:contentTypeVersion="17" ma:contentTypeDescription="Create a new document." ma:contentTypeScope="" ma:versionID="0162e09001de1df38ee302d0e39548c4">
  <xsd:schema xmlns:xsd="http://www.w3.org/2001/XMLSchema" xmlns:xs="http://www.w3.org/2001/XMLSchema" xmlns:p="http://schemas.microsoft.com/office/2006/metadata/properties" xmlns:ns2="4ec8bcf4-8530-4544-aa73-e47bf10b8393" xmlns:ns3="63a71885-9baf-4080-973d-eb536dbc6524" targetNamespace="http://schemas.microsoft.com/office/2006/metadata/properties" ma:root="true" ma:fieldsID="d6b9be6c808436bc6610d7e8b04d91e6" ns2:_="" ns3:_="">
    <xsd:import namespace="4ec8bcf4-8530-4544-aa73-e47bf10b8393"/>
    <xsd:import namespace="63a71885-9baf-4080-973d-eb536dbc6524"/>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c8bcf4-8530-4544-aa73-e47bf10b83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a71885-9baf-4080-973d-eb536dbc65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d20805f-ecfa-464c-9dba-9b174d5b018e}" ma:internalName="TaxCatchAll" ma:showField="CatchAllData" ma:web="63a71885-9baf-4080-973d-eb536dbc652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 ds:uri="4ec8bcf4-8530-4544-aa73-e47bf10b8393"/>
    <ds:schemaRef ds:uri="63a71885-9baf-4080-973d-eb536dbc6524"/>
  </ds:schemaRefs>
</ds:datastoreItem>
</file>

<file path=customXml/itemProps3.xml><?xml version="1.0" encoding="utf-8"?>
<ds:datastoreItem xmlns:ds="http://schemas.openxmlformats.org/officeDocument/2006/customXml" ds:itemID="{DE75CF59-AD81-4B58-8FA9-1847B3A9EE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c8bcf4-8530-4544-aa73-e47bf10b8393"/>
    <ds:schemaRef ds:uri="63a71885-9baf-4080-973d-eb536dbc65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Sanon-Ellis, Medgine (CCHR</cp:lastModifiedBy>
  <cp:revision/>
  <cp:lastPrinted>2023-10-16T22:02:04Z</cp:lastPrinted>
  <dcterms:created xsi:type="dcterms:W3CDTF">2013-08-20T22:08:47Z</dcterms:created>
  <dcterms:modified xsi:type="dcterms:W3CDTF">2025-05-29T17:20:44Z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y fmtid="{D5CDD505-2E9C-101B-9397-08002B2CF9AE}" pid="3" name="MSIP_Label_ebba276f-0474-4e48-a2bc-69b0eb22318c_Enabled">
    <vt:lpwstr>true</vt:lpwstr>
  </property>
  <property fmtid="{D5CDD505-2E9C-101B-9397-08002B2CF9AE}" pid="4" name="MSIP_Label_ebba276f-0474-4e48-a2bc-69b0eb22318c_SetDate">
    <vt:lpwstr>2025-05-29T17:11:46Z</vt:lpwstr>
  </property>
  <property fmtid="{D5CDD505-2E9C-101B-9397-08002B2CF9AE}" pid="5" name="MSIP_Label_ebba276f-0474-4e48-a2bc-69b0eb22318c_Method">
    <vt:lpwstr>Standard</vt:lpwstr>
  </property>
  <property fmtid="{D5CDD505-2E9C-101B-9397-08002B2CF9AE}" pid="6" name="MSIP_Label_ebba276f-0474-4e48-a2bc-69b0eb22318c_Name">
    <vt:lpwstr>Non-Restricted-Main</vt:lpwstr>
  </property>
  <property fmtid="{D5CDD505-2E9C-101B-9397-08002B2CF9AE}" pid="7" name="MSIP_Label_ebba276f-0474-4e48-a2bc-69b0eb22318c_SiteId">
    <vt:lpwstr>32f56fc7-5f81-4e22-a95b-15da66513bef</vt:lpwstr>
  </property>
  <property fmtid="{D5CDD505-2E9C-101B-9397-08002B2CF9AE}" pid="8" name="MSIP_Label_ebba276f-0474-4e48-a2bc-69b0eb22318c_ActionId">
    <vt:lpwstr>6dc49fb8-677c-48a5-9bb0-422776a0a6a7</vt:lpwstr>
  </property>
  <property fmtid="{D5CDD505-2E9C-101B-9397-08002B2CF9AE}" pid="9" name="MSIP_Label_ebba276f-0474-4e48-a2bc-69b0eb22318c_ContentBits">
    <vt:lpwstr>0</vt:lpwstr>
  </property>
  <property fmtid="{D5CDD505-2E9C-101B-9397-08002B2CF9AE}" pid="10" name="MSIP_Label_ebba276f-0474-4e48-a2bc-69b0eb22318c_Tag">
    <vt:lpwstr>10, 3, 0, 1</vt:lpwstr>
  </property>
</Properties>
</file>