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msanonellis_cchr_nyc_gov/Documents/"/>
    </mc:Choice>
  </mc:AlternateContent>
  <xr:revisionPtr revIDLastSave="10" documentId="8_{8CFF9BB4-8C72-4927-B839-5BF210F472AD}" xr6:coauthVersionLast="47" xr6:coauthVersionMax="47" xr10:uidLastSave="{7CBA8EDD-F0FB-421B-8A8F-B1F3B07ED936}"/>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<sst xmlns="http://schemas.openxmlformats.org/spreadsheetml/2006/main" count="103" uniqueCount="77">
  <si>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</si>
  <si>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</si>
  <si>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</si>
  <si>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</si>
  <si>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</si>
  <si>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</si>
  <si>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</si>
  <si>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</si>
  <si>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</si>
  <si>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</si>
  <si>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</si>
  <si>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</si>
  <si>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</si>
  <si>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</si>
  <si>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</si>
  <si>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</si>
  <si>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</si>
  <si>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</si>
  <si>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</si>
  <si>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</si>
  <si>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</si>
  <si>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</si>
  <si>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</si>
  <si>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</si>
  <si>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</si>
  <si>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</si>
  <si>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</si>
  <si>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</si>
  <si>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</si>
  <si>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</si>
  <si>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</si>
  <si>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</si>
  <si>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</si>
  <si>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</si>
  <si>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</si>
  <si>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</si>
  <si>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</si>
  <si>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</si>
  <si>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</si>
  <si>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</si>
  <si>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</si>
  <si>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</si>
  <si>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</si>
  <si>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</si>
  <si>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</si>
  <si>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</si>
  <si>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</si>
  <si>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</si>
  <si>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</si>
  <si>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</si>
  <si>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</si>
  <si>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</si>
  <si>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</si>
  <si>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</si>
  <si>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</si>
  <si>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</si>
  <si>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</si>
  <si>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</si>
  <si>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</si>
  <si>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</si>
  <si>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</si>
  <si>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</si>
  <si>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</si>
  <si>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</si>
  <si>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CCHR</t>
  </si>
  <si>
    <t>Medgine Sanon-Ellis</t>
  </si>
  <si>
    <t>msanonellis@cchr.nyc.gov</t>
  </si>
  <si>
    <t>212-416-0138</t>
  </si>
  <si>
    <t>Corruption Prevention</t>
  </si>
  <si>
    <t xml:space="preserve">Conflict of Interest </t>
  </si>
  <si>
    <t>Restorative Practices Training: Talking Circles</t>
  </si>
  <si>
    <t>Supervising Challenging Employees</t>
  </si>
  <si>
    <t>Fire training 1st amendement</t>
  </si>
  <si>
    <t xml:space="preserve">Language Access </t>
  </si>
  <si>
    <t xml:space="preserve">  Quarter  #3</t>
  </si>
  <si>
    <t>Workplace Retaliation Could be Hurting Your Business: Strategies for Prevention and Response</t>
  </si>
  <si>
    <t>Sanctuary Cities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</si>
</sst>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2" zoomScaleNormal="100" zoomScalePageLayoutView="130" workbookViewId="0">
      <selection activeCell="D46" sqref="D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74</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45804</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235</v>
      </c>
      <c r="C20" s="13">
        <f>C23+C43</f>
        <v>246</v>
      </c>
      <c r="D20" s="13">
        <f>D23+D43</f>
        <v>208</v>
      </c>
      <c r="E20" s="13">
        <f>E23+E43</f>
        <v>0</v>
      </c>
      <c r="F20" s="12">
        <f t="shared" ref="F20" si="0">SUM(B20:E20)</f>
        <v>689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150</v>
      </c>
      <c r="C23" s="13">
        <f>C25+C29+C33+C37</f>
        <v>125</v>
      </c>
      <c r="D23" s="13">
        <f>D25+D29+D33+D37</f>
        <v>208</v>
      </c>
      <c r="E23" s="13">
        <f>E25+E29+E33+E37</f>
        <v>0</v>
      </c>
      <c r="F23" s="13">
        <f t="shared" ref="F23" si="1">SUM(B23:E23)</f>
        <v>483</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107</v>
      </c>
      <c r="C25" s="18">
        <f>C26+C27</f>
        <v>112</v>
      </c>
      <c r="D25" s="18">
        <f>D26+D27</f>
        <v>163</v>
      </c>
      <c r="E25" s="13">
        <f>E26+E27</f>
        <v>0</v>
      </c>
      <c r="F25" s="13">
        <f>SUM(B25:E25)</f>
        <v>382</v>
      </c>
      <c r="G25" s="4"/>
      <c r="H25" s="4"/>
      <c r="I25" s="4"/>
    </row>
    <row r="26" spans="1:9" ht="54.95" customHeight="1" x14ac:dyDescent="0.25">
      <c r="A26" s="78" t="s">
        <v>14</v>
      </c>
      <c r="B26" s="73">
        <v>107</v>
      </c>
      <c r="C26" s="35">
        <v>112</v>
      </c>
      <c r="D26" s="28">
        <v>163</v>
      </c>
      <c r="E26" s="29"/>
      <c r="F26" s="11">
        <f>SUM(B26:E26)</f>
        <v>382</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20</v>
      </c>
      <c r="C29" s="13">
        <f>C30</f>
        <v>6</v>
      </c>
      <c r="D29" s="13">
        <f>D30</f>
        <v>25</v>
      </c>
      <c r="E29" s="13">
        <f>E30</f>
        <v>0</v>
      </c>
      <c r="F29" s="13">
        <f t="shared" ref="F29" si="2">SUM(B29:E29)</f>
        <v>51</v>
      </c>
      <c r="G29" s="4"/>
      <c r="H29" s="4"/>
      <c r="I29" s="4"/>
    </row>
    <row r="30" spans="1:9" ht="54.95" customHeight="1" thickBot="1" x14ac:dyDescent="0.3">
      <c r="A30" s="78" t="s">
        <v>14</v>
      </c>
      <c r="B30" s="35">
        <v>20</v>
      </c>
      <c r="C30" s="35">
        <v>6</v>
      </c>
      <c r="D30" s="30">
        <v>25</v>
      </c>
      <c r="E30" s="31"/>
      <c r="F30" s="17">
        <f>SUM(B30:E30)</f>
        <v>51</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11</v>
      </c>
      <c r="C33" s="71">
        <f>C34+C35</f>
        <v>4</v>
      </c>
      <c r="D33" s="71">
        <f>D34+D35</f>
        <v>11</v>
      </c>
      <c r="E33" s="71">
        <f>E34+E35</f>
        <v>0</v>
      </c>
      <c r="F33" s="13">
        <f t="shared" ref="F33" si="3">SUM(B33:E33)</f>
        <v>26</v>
      </c>
      <c r="G33" s="4"/>
      <c r="H33" s="4"/>
      <c r="I33" s="4"/>
    </row>
    <row r="34" spans="1:9" ht="54.95" customHeight="1" x14ac:dyDescent="0.25">
      <c r="A34" s="79" t="s">
        <v>14</v>
      </c>
      <c r="B34" s="27">
        <v>11</v>
      </c>
      <c r="C34" s="27">
        <v>4</v>
      </c>
      <c r="D34" s="28">
        <v>11</v>
      </c>
      <c r="E34" s="32"/>
      <c r="F34" s="17">
        <f>SUM(B34:E34)</f>
        <v>26</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12</v>
      </c>
      <c r="C37" s="13">
        <f>C38+C39</f>
        <v>3</v>
      </c>
      <c r="D37" s="13">
        <f>D38+D39</f>
        <v>9</v>
      </c>
      <c r="E37" s="13">
        <f>E38+E39</f>
        <v>0</v>
      </c>
      <c r="F37" s="13">
        <f t="shared" ref="F37" si="4">SUM(B37:E37)</f>
        <v>24</v>
      </c>
      <c r="G37" s="4"/>
      <c r="H37" s="4"/>
      <c r="I37" s="4"/>
    </row>
    <row r="38" spans="1:9" ht="54.95" customHeight="1" x14ac:dyDescent="0.25">
      <c r="A38" s="80" t="s">
        <v>15</v>
      </c>
      <c r="B38" s="35">
        <v>12</v>
      </c>
      <c r="C38" s="35">
        <v>3</v>
      </c>
      <c r="D38" s="28">
        <v>9</v>
      </c>
      <c r="E38" s="28"/>
      <c r="F38" s="17">
        <f>SUM(B38:E38)</f>
        <v>24</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85</v>
      </c>
      <c r="C43" s="16">
        <f>C46+C49+C52+C55+C58+C61+C64+C67+C70+C73+C76+C79+C82+C85+C88</f>
        <v>121</v>
      </c>
      <c r="D43" s="16">
        <f>D46+D49+D52+D55+D58+D61+D64+D67+D70+D73+D76+D79+D82+D85+D88</f>
        <v>0</v>
      </c>
      <c r="E43" s="16">
        <f>E46+E49+E52+E55+E58+E61+E64+E67+E70+E73+E76+E79+E82+E85+E88</f>
        <v>0</v>
      </c>
      <c r="F43" s="9">
        <f>SUM(B43:E43)</f>
        <v>206</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t="s">
        <v>68</v>
      </c>
      <c r="D72" s="91"/>
      <c r="E72" s="91"/>
      <c r="F72" s="92"/>
      <c r="G72" s="2" t="s">
        <v>27</v>
      </c>
    </row>
    <row r="73" spans="1:9" ht="15.75" thickBot="1" x14ac:dyDescent="0.3">
      <c r="A73" s="41" t="s">
        <v>8</v>
      </c>
      <c r="B73" s="3">
        <v>3</v>
      </c>
      <c r="C73" s="3">
        <v>1</v>
      </c>
      <c r="D73" s="3"/>
      <c r="E73" s="3"/>
      <c r="F73" s="9">
        <f t="shared" ref="F73" si="14">SUM(B73:E73)</f>
        <v>4</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t="s">
        <v>69</v>
      </c>
      <c r="D75" s="91"/>
      <c r="E75" s="91"/>
      <c r="F75" s="92"/>
    </row>
    <row r="76" spans="1:9" ht="15.75" thickBot="1" x14ac:dyDescent="0.3">
      <c r="A76" s="41" t="s">
        <v>8</v>
      </c>
      <c r="B76" s="3">
        <v>67</v>
      </c>
      <c r="C76" s="3">
        <v>3</v>
      </c>
      <c r="D76" s="3"/>
      <c r="E76" s="3"/>
      <c r="F76" s="9">
        <f t="shared" ref="F76" si="15">SUM(B76:E76)</f>
        <v>70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t="s">
        <v>70</v>
      </c>
      <c r="D78" s="91"/>
      <c r="E78" s="91"/>
      <c r="F78" s="92"/>
    </row>
    <row r="79" spans="1:9" ht="15.75" thickBot="1" x14ac:dyDescent="0.3">
      <c r="A79" s="41" t="s">
        <v>8</v>
      </c>
      <c r="B79" s="3">
        <v>15</v>
      </c>
      <c r="C79" s="3"/>
      <c r="D79" s="3"/>
      <c r="E79" s="3"/>
      <c r="F79" s="9">
        <f t="shared" ref="F79" si="16">SUM(B79:E79)</f>
        <v>15</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t="s">
        <v>71</v>
      </c>
      <c r="D81" s="91"/>
      <c r="E81" s="91"/>
      <c r="F81" s="92"/>
    </row>
    <row r="82" spans="1:9" ht="15.75" thickBot="1" x14ac:dyDescent="0.3">
      <c r="A82" s="41" t="s">
        <v>8</v>
      </c>
      <c r="B82" s="3"/>
      <c r="C82" s="3">
        <v>1</v>
      </c>
      <c r="D82" s="3"/>
      <c r="E82" s="3"/>
      <c r="F82" s="9">
        <f t="shared" ref="F82" si="17">SUM(B82:E82)</f>
        <v>1</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t="s">
        <v>72</v>
      </c>
      <c r="D84" s="91"/>
      <c r="E84" s="91"/>
      <c r="F84" s="92"/>
    </row>
    <row r="85" spans="1:9" ht="15.75" thickBot="1" x14ac:dyDescent="0.3">
      <c r="A85" s="41" t="s">
        <v>8</v>
      </c>
      <c r="B85" s="3"/>
      <c r="C85" s="3">
        <v>31</v>
      </c>
      <c r="D85" s="3"/>
      <c r="E85" s="3"/>
      <c r="F85" s="9">
        <f t="shared" ref="F85" si="18">SUM(B85:E85)</f>
        <v>31</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t="s">
        <v>73</v>
      </c>
      <c r="D87" s="91"/>
      <c r="E87" s="91"/>
      <c r="F87" s="92"/>
    </row>
    <row r="88" spans="1:9" ht="15.75" thickBot="1" x14ac:dyDescent="0.3">
      <c r="A88" s="41" t="s">
        <v>8</v>
      </c>
      <c r="B88" s="3"/>
      <c r="C88" s="3">
        <v>85</v>
      </c>
      <c r="D88" s="3"/>
      <c r="E88" s="3"/>
      <c r="F88" s="9">
        <f t="shared" ref="F88" si="19">SUM(B88:E88)</f>
        <v>85</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t="s">
        <v>75</v>
      </c>
      <c r="D93" s="91"/>
      <c r="E93" s="91"/>
      <c r="F93" s="92"/>
    </row>
    <row r="94" spans="1:9" ht="18" customHeight="1" thickBot="1" x14ac:dyDescent="0.3">
      <c r="A94" s="62" t="s">
        <v>8</v>
      </c>
      <c r="B94" s="3"/>
      <c r="C94" s="3"/>
      <c r="D94" s="3">
        <v>3</v>
      </c>
      <c r="E94" s="3"/>
      <c r="F94" s="63">
        <f t="shared" ref="F94" si="20">SUM(B94:E94)</f>
        <v>3</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t="s">
        <v>76</v>
      </c>
      <c r="D96" s="91"/>
      <c r="E96" s="91"/>
      <c r="F96" s="92"/>
    </row>
    <row r="97" spans="1:9" ht="18" customHeight="1" thickBot="1" x14ac:dyDescent="0.3">
      <c r="A97" s="62" t="s">
        <v>8</v>
      </c>
      <c r="B97" s="3"/>
      <c r="C97" s="3"/>
      <c r="D97" s="3">
        <v>23</v>
      </c>
      <c r="E97" s="3"/>
      <c r="F97" s="63">
        <f t="shared" ref="F97" si="21">SUM(B97:E97)</f>
        <v>23</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Sanon-Ellis, Medgine (CCHR</cp:lastModifiedBy>
  <cp:revision/>
  <cp:lastPrinted>2023-10-16T22:02:04Z</cp:lastPrinted>
  <dcterms:created xsi:type="dcterms:W3CDTF">2013-08-20T22:08:47Z</dcterms:created>
  <dcterms:modified xsi:type="dcterms:W3CDTF">2025-05-29T17:20:44Z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y fmtid="{D5CDD505-2E9C-101B-9397-08002B2CF9AE}" pid="3" name="MSIP_Label_ebba276f-0474-4e48-a2bc-69b0eb22318c_Enabled">
    <vt:lpwstr>true</vt:lpwstr>
  </property>
  <property fmtid="{D5CDD505-2E9C-101B-9397-08002B2CF9AE}" pid="4" name="MSIP_Label_ebba276f-0474-4e48-a2bc-69b0eb22318c_SetDate">
    <vt:lpwstr>2025-05-29T17:11:46Z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6dc49fb8-677c-48a5-9bb0-422776a0a6a7</vt:lpwstr>
  </property>
  <property fmtid="{D5CDD505-2E9C-101B-9397-08002B2CF9AE}" pid="9" name="MSIP_Label_ebba276f-0474-4e48-a2bc-69b0eb22318c_ContentBits">
    <vt:lpwstr>0</vt:lpwstr>
  </property>
  <property fmtid="{D5CDD505-2E9C-101B-9397-08002B2CF9AE}" pid="10" name="MSIP_Label_ebba276f-0474-4e48-a2bc-69b0eb22318c_Tag">
    <vt:lpwstr>10, 3, 0, 1</vt:lpwstr>
  </property>
</Properties>
</file>