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HGOLDFS\PrivateFiles\ataveras\IGA Work\"/>
    </mc:Choice>
  </mc:AlternateContent>
  <xr:revisionPtr revIDLastSave="0" documentId="8_{BA0CAF05-455A-4363-9CA9-1FEAA150CC29}" xr6:coauthVersionLast="47" xr6:coauthVersionMax="47" xr10:uidLastSave="{00000000-0000-0000-0000-000000000000}"/>
  <bookViews>
    <workbookView xWindow="-120" yWindow="-120" windowWidth="29040" windowHeight="15840" activeTab="1" xr2:uid="{00000000-000D-0000-FFFF-FFFF00000000}"/>
  </bookViews>
  <sheets>
    <sheet name="TOC" sheetId="4" r:id="rId1"/>
    <sheet name="Para 1" sheetId="1" r:id="rId2"/>
    <sheet name="Para 2" sheetId="2" r:id="rId3"/>
    <sheet name="Para 3" sheetId="3" r:id="rId4"/>
    <sheet name="Para 4" sheetId="5" r:id="rId5"/>
    <sheet name="Para 5" sheetId="6" r:id="rId6"/>
    <sheet name="Para 6" sheetId="7" r:id="rId7"/>
    <sheet name="Para 7" sheetId="8" r:id="rId8"/>
    <sheet name="Para 8" sheetId="9" r:id="rId9"/>
    <sheet name="Para 9" sheetId="10" r:id="rId10"/>
    <sheet name="Para 10" sheetId="11" r:id="rId11"/>
    <sheet name="Para 11" sheetId="12" r:id="rId12"/>
    <sheet name="Para 12" sheetId="13" r:id="rId13"/>
    <sheet name="Para 13" sheetId="14" r:id="rId14"/>
    <sheet name="Para 14" sheetId="15" r:id="rId15"/>
    <sheet name="Para 15" sheetId="16" r:id="rId16"/>
    <sheet name="Para 16"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3" l="1"/>
  <c r="D7" i="11"/>
  <c r="E7" i="11"/>
  <c r="F7" i="11"/>
  <c r="G7" i="11"/>
  <c r="H7" i="11"/>
  <c r="C7" i="11"/>
  <c r="D30" i="11"/>
  <c r="E30" i="11"/>
  <c r="F30" i="11"/>
  <c r="G30" i="11"/>
  <c r="H30" i="11"/>
  <c r="C30" i="11"/>
  <c r="H26" i="10"/>
  <c r="H31" i="10"/>
  <c r="D31" i="10"/>
  <c r="E31" i="10"/>
  <c r="F31" i="10"/>
  <c r="G31" i="10"/>
  <c r="C31" i="10"/>
  <c r="H30" i="10"/>
  <c r="H28" i="10"/>
  <c r="H29" i="10"/>
  <c r="H27" i="10"/>
  <c r="H10" i="10"/>
  <c r="H11" i="10"/>
  <c r="H12" i="10"/>
  <c r="H13" i="10"/>
  <c r="H14" i="10"/>
  <c r="H15" i="10"/>
  <c r="H16" i="10"/>
  <c r="H17" i="10"/>
  <c r="H18" i="10"/>
  <c r="H19" i="10"/>
  <c r="H20" i="10"/>
  <c r="H21" i="10"/>
  <c r="H22" i="10"/>
  <c r="H23" i="10"/>
  <c r="H24" i="10"/>
  <c r="H25" i="10"/>
  <c r="H9" i="10"/>
  <c r="H8" i="10"/>
  <c r="D8" i="10"/>
  <c r="E8" i="10"/>
  <c r="F8" i="10"/>
  <c r="G8" i="10"/>
  <c r="C8" i="10"/>
  <c r="H14" i="8"/>
  <c r="H8" i="8"/>
  <c r="H13" i="8"/>
  <c r="H10" i="8"/>
  <c r="H11" i="8"/>
  <c r="H12" i="8"/>
  <c r="H9" i="8"/>
  <c r="D14" i="8"/>
  <c r="E14" i="8"/>
  <c r="F14" i="8"/>
  <c r="G14" i="8"/>
  <c r="C14" i="8"/>
  <c r="H9" i="14"/>
  <c r="H10" i="14"/>
  <c r="H11" i="14"/>
  <c r="H12" i="14"/>
  <c r="H13" i="14"/>
  <c r="H14" i="14"/>
  <c r="H15" i="14"/>
  <c r="H16" i="14"/>
  <c r="H17" i="14"/>
  <c r="H18" i="14"/>
  <c r="H19" i="14"/>
  <c r="H20" i="14"/>
  <c r="H8" i="14"/>
  <c r="D20" i="14"/>
  <c r="E20" i="14"/>
  <c r="F20" i="14"/>
  <c r="G20" i="14"/>
  <c r="C20" i="14"/>
  <c r="H13" i="6" l="1"/>
  <c r="H12" i="6"/>
  <c r="H11" i="6"/>
  <c r="H10" i="6"/>
  <c r="H9" i="6"/>
  <c r="H8" i="6"/>
  <c r="D13" i="6"/>
  <c r="E13" i="6"/>
  <c r="F13" i="6"/>
  <c r="G13" i="6"/>
  <c r="C13" i="6"/>
</calcChain>
</file>

<file path=xl/sharedStrings.xml><?xml version="1.0" encoding="utf-8"?>
<sst xmlns="http://schemas.openxmlformats.org/spreadsheetml/2006/main" count="287" uniqueCount="169">
  <si>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</si>
  <si>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</si>
  <si>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</si>
  <si>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</si>
  <si>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</si>
  <si>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</si>
  <si>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</si>
  <si>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</si>
  <si>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</si>
  <si>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</si>
  <si>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</si>
  <si>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</si>
  <si>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</si>
  <si>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</si>
  <si>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</si>
  <si>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</si>
  <si>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</si>
  <si>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</si>
  <si>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</si>
  <si>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</si>
  <si>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</si>
  <si>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</si>
  <si>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</si>
  <si>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</si>
  <si>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</si>
  <si>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</si>
  <si>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</si>
  <si>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</si>
  <si>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</si>
  <si>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</si>
  <si>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</si>
  <si>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</si>
  <si>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</si>
  <si>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</si>
  <si>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</si>
  <si>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</si>
  <si>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Length of City Sentence (days)**</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</si>
  <si>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</si>
  <si>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</si>
  <si>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</si>
  <si>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</si>
  <si>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</si>
  <si>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Converted Warrants**</t>
  </si>
  <si>
    <t>Charge severity</t>
  </si>
  <si>
    <t>Charge Type</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</si>
  <si>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</si>
  <si>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</si>
  <si>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</si>
  <si>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</si>
  <si>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</si>
  <si>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</si>
  <si>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110-220.21</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</si>
  <si>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</si>
  <si>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</si>
  <si>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</si>
  <si>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</si>
  <si>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</si>
  <si>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</si>
  <si>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</si>
  <si>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</si>
  <si>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</si>
  <si>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</si>
  <si>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</si>
  <si>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</si>
  <si>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Other offenses*</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</si>
  <si>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</si>
  <si>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</si>
  <si>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</si>
  <si>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</si>
  <si>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</si>
  <si>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</si>
  <si>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</si>
  <si>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</si>
  <si>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</si>
  <si>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</si>
  <si>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</si>
  <si>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</si>
  <si>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</si>
  <si>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</si>
  <si>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</si>
  <si>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</si>
  <si>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</si>
  <si>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</si>
  <si>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</si>
  <si>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</si>
  <si>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</si>
  <si>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</si>
  <si>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</si>
  <si>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</si>
  <si>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</si>
  <si>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</si>
  <si>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</si>
  <si>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</si>
  <si>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</si>
  <si>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</si>
  <si>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</si>
  <si>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</si>
  <si>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</si>
  <si>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</si>
  <si>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</si>
  <si>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</si>
  <si>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</si>
  <si>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</si>
  <si>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</si>
  <si>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</si>
  <si>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</si>
  <si>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</si>
  <si>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</si>
  <si>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</si>
  <si>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</si>
  <si>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r>
      <t>70.02 Violent felonies reported per 100,000 people</t>
    </r>
    <r>
      <rPr>
        <b/>
        <sz val="12"/>
        <color theme="1"/>
        <rFont val="Calibri"/>
        <family val="2"/>
      </rPr>
      <t>†</t>
    </r>
  </si>
  <si>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</si>
  <si>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</si>
  <si>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</si>
  <si>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</si>
  <si>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</si>
  <si>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</si>
  <si>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</si>
  <si>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</si>
  <si>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</si>
  <si>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</si>
  <si>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</si>
  <si>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</si>
  <si>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</si>
  <si>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</si>
  <si>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</si>
  <si>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</si>
  <si>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</si>
  <si>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</si>
  <si>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</si>
  <si>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</si>
  <si>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</si>
  <si>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</si>
  <si>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</si>
  <si>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</si>
  <si>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</si>
  <si>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</si>
  <si>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</si>
  <si>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</si>
  <si>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105.17</t>
  </si>
  <si>
    <t>125.25</t>
  </si>
  <si>
    <t>125.27</t>
  </si>
  <si>
    <t>130.95</t>
  </si>
  <si>
    <t>130.96</t>
  </si>
  <si>
    <t>135.25</t>
  </si>
  <si>
    <t>150.20</t>
  </si>
  <si>
    <t>220.18</t>
  </si>
  <si>
    <t>220.21</t>
  </si>
  <si>
    <t>220.41</t>
  </si>
  <si>
    <t>220.43</t>
  </si>
  <si>
    <t>220.77</t>
  </si>
  <si>
    <t>110-125.26</t>
  </si>
  <si>
    <t>110-220.43</t>
  </si>
  <si>
    <t>110-220.18</t>
  </si>
  <si>
    <t>110-220.41</t>
  </si>
  <si>
    <t>Table 15: Percentage Breakdown of Time in Custody for Pretrial Defendants in DOC Custody, Snapshot on the Final Day of Q2</t>
  </si>
  <si>
    <t>Average Daily Population (4/1/22 - 6/30/22)</t>
  </si>
  <si>
    <t>Table 1: Average Daily Population of Individuals in DOC Custody for Q2 2022</t>
  </si>
  <si>
    <t xml:space="preserve">Local Law 86: Quarterly and Semi-Annual Reporting of Individuals in DOC Custody
 Second Quarter, 2022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</si>
  <si>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Table 2: Number of Individuals Admitted to DOC Custody By Status for Q1 &amp; Q2 2022</t>
  </si>
  <si>
    <t>Number of Individuals Admitted 1/1/2022 through 6/30/2022</t>
  </si>
  <si>
    <t>Table 5: Number of City-Sentenced Individuals Admitted to DOC Custody, By Length of Sentence, for Q1 &amp; Q2 2022</t>
  </si>
  <si>
    <t>Table 7: Number of Individuals, Admitted to DOC Custody, By Charge Severity for Q1 &amp; Q2 2022</t>
  </si>
  <si>
    <t>Table 9: Number of Individuals Admitted to DOC Custody, By Charge Type, for Q1 &amp; Q2 2022</t>
  </si>
  <si>
    <t>Table 12: Number of Individuals Admitted to DOC Custody, By Charge, for Q1 &amp; Q2 2022</t>
  </si>
  <si>
    <t>Inmates Admitted 1/1/2022 through 6/30/2022</t>
  </si>
  <si>
    <t>Table 13: Number of Individuals Admitted to DOC Custody, By Bail Amount, for Q1 &amp; Q2 2022</t>
  </si>
  <si>
    <t>Table 16: Reported Crimes and Arrests Per Capita By Borough for Q1 &amp; Q2 2022</t>
  </si>
  <si>
    <r>
      <t xml:space="preserve">* Borough population taken from July 2021 estimate from U.S. Census Bureau, Population Estimates Program (PEP)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</si>
</sst>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dd/yy;@"/>
    <numFmt numFmtId="165" formatCode="0.0%"/>
  </numFmts>
  <fonts count="20"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b/>
      <sz val="12"/>
      <color theme="1"/>
      <name val="Calibri"/>
      <family val="2"/>
    </font>
    <font>
      <sz val="9"/>
      <color theme="1"/>
      <name val="Calibri"/>
      <family val="2"/>
    </font>
    <font>
      <i/>
      <sz val="9"/>
      <name val="Franklin Gothic Book"/>
      <family val="2"/>
    </font>
    <font>
      <sz val="11"/>
      <color rgb="FF1F497D"/>
      <name val="Calibri"/>
      <family val="2"/>
      <scheme val="minor"/>
    </font>
    <font>
      <sz val="11"/>
      <color theme="1"/>
      <name val="Calibri"/>
      <family val="2"/>
    </font>
    <font>
      <i/>
      <sz val="11"/>
      <color theme="1" tint="0.249977111117893"/>
      <name val="Franklin Gothic Book"/>
      <family val="2"/>
    </font>
    <font>
      <i/>
      <sz val="12"/>
      <color theme="1" tint="0.249977111117893"/>
      <name val="Franklin Gothic Book"/>
      <family val="2"/>
    </font>
    <font>
      <sz val="12"/>
      <color theme="1"/>
      <name val="Calibri"/>
      <family val="2"/>
      <scheme val="minor"/>
    </font>
    <font>
      <sz val="11"/>
      <color theme="1"/>
      <name val="Calibri"/>
      <family val="2"/>
      <scheme val="minor"/>
    </font>
    <font>
      <sz val="11"/>
      <color theme="1"/>
      <name val="Wingdings 2"/>
      <family val="1"/>
      <charset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diagonal/>
    </border>
  </borders>
  <cellStyleXfs count="3">
    <xf numFmtId="0" fontId="0" fillId="0" borderId="0"/>
    <xf numFmtId="0" fontId="17" fillId="0" borderId="0"/>
    <xf numFmtId="9" fontId="18" fillId="0" borderId="0" applyFont="0" applyFill="0" applyBorder="0" applyAlignment="0" applyProtection="0"/>
  </cellStyleXfs>
  <cellXfs count="127">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4" fillId="2" borderId="7" xfId="0" applyFont="1" applyFill="1" applyBorder="1"/>
    <xf numFmtId="0" fontId="4" fillId="0" borderId="6" xfId="0" applyFont="1" applyBorder="1" applyAlignment="1">
      <alignment horizontal="left"/>
    </xf>
    <xf numFmtId="0" fontId="13" fillId="0" borderId="0" xfId="0" applyFont="1" applyAlignment="1">
      <alignment vertical="center"/>
    </xf>
    <xf numFmtId="1" fontId="4" fillId="0" borderId="5" xfId="0" applyNumberFormat="1" applyFont="1" applyBorder="1"/>
    <xf numFmtId="1" fontId="4" fillId="2" borderId="7" xfId="0" applyNumberFormat="1" applyFont="1" applyFill="1" applyBorder="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0" fontId="4" fillId="3" borderId="7" xfId="0" applyFont="1" applyFill="1" applyBorder="1"/>
    <xf numFmtId="0" fontId="4" fillId="3" borderId="12" xfId="0" applyFont="1" applyFill="1" applyBorder="1"/>
    <xf numFmtId="0" fontId="4" fillId="3" borderId="1" xfId="0" applyFont="1" applyFill="1" applyBorder="1"/>
    <xf numFmtId="0" fontId="4" fillId="3" borderId="4" xfId="0" applyFont="1" applyFill="1" applyBorder="1"/>
    <xf numFmtId="9" fontId="4" fillId="0" borderId="7"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8" xfId="0" applyFont="1" applyBorder="1" applyAlignment="1">
      <alignment horizontal="left"/>
    </xf>
    <xf numFmtId="0" fontId="5" fillId="2" borderId="19" xfId="0" applyFont="1" applyFill="1" applyBorder="1"/>
    <xf numFmtId="0" fontId="5" fillId="2" borderId="16" xfId="0" applyFont="1" applyFill="1" applyBorder="1"/>
    <xf numFmtId="0" fontId="4" fillId="0" borderId="29" xfId="0" applyFont="1" applyBorder="1" applyAlignment="1">
      <alignment horizontal="left"/>
    </xf>
    <xf numFmtId="9" fontId="4" fillId="0" borderId="29" xfId="0" applyNumberFormat="1" applyFont="1" applyBorder="1" applyAlignment="1">
      <alignment horizontal="right"/>
    </xf>
    <xf numFmtId="0" fontId="15" fillId="0" borderId="3" xfId="0" applyFont="1" applyBorder="1" applyAlignment="1">
      <alignment horizontal="left" indent="3"/>
    </xf>
    <xf numFmtId="0" fontId="15" fillId="0" borderId="1" xfId="0" applyFont="1" applyBorder="1" applyAlignment="1">
      <alignment horizontal="left" indent="3"/>
    </xf>
    <xf numFmtId="3" fontId="16" fillId="0" borderId="3" xfId="0" applyNumberFormat="1" applyFont="1" applyBorder="1" applyAlignment="1">
      <alignment wrapText="1"/>
    </xf>
    <xf numFmtId="0" fontId="15" fillId="0" borderId="3" xfId="0" applyFont="1" applyBorder="1"/>
    <xf numFmtId="0" fontId="16" fillId="0" borderId="18" xfId="0" applyFont="1" applyBorder="1"/>
    <xf numFmtId="3" fontId="16" fillId="0" borderId="1" xfId="0" applyNumberFormat="1" applyFont="1" applyBorder="1" applyAlignment="1">
      <alignment wrapText="1"/>
    </xf>
    <xf numFmtId="0" fontId="15" fillId="0" borderId="1" xfId="0" applyFont="1" applyBorder="1"/>
    <xf numFmtId="0" fontId="16" fillId="0" borderId="4" xfId="0" applyFont="1" applyBorder="1"/>
    <xf numFmtId="3" fontId="15" fillId="0" borderId="1" xfId="0" applyNumberFormat="1" applyFont="1" applyBorder="1"/>
    <xf numFmtId="49" fontId="15" fillId="3" borderId="1" xfId="0" applyNumberFormat="1" applyFont="1" applyFill="1" applyBorder="1" applyAlignment="1">
      <alignment horizontal="left" indent="3"/>
    </xf>
    <xf numFmtId="0" fontId="15" fillId="3" borderId="1" xfId="0" applyFont="1" applyFill="1" applyBorder="1"/>
    <xf numFmtId="0" fontId="15" fillId="3" borderId="4" xfId="0" applyFont="1" applyFill="1" applyBorder="1"/>
    <xf numFmtId="3" fontId="4" fillId="0" borderId="0" xfId="0" applyNumberFormat="1" applyFont="1"/>
    <xf numFmtId="9" fontId="0" fillId="0" borderId="0" xfId="0" applyNumberFormat="1"/>
    <xf numFmtId="1" fontId="4" fillId="0" borderId="0" xfId="0" applyNumberFormat="1" applyFont="1"/>
    <xf numFmtId="9" fontId="4" fillId="0" borderId="3" xfId="2" applyFont="1" applyBorder="1" applyAlignment="1">
      <alignment horizontal="right"/>
    </xf>
    <xf numFmtId="9" fontId="4" fillId="0" borderId="1" xfId="2" applyFont="1" applyBorder="1" applyAlignment="1">
      <alignment horizontal="right"/>
    </xf>
    <xf numFmtId="9" fontId="4" fillId="0" borderId="5" xfId="2" applyFont="1" applyBorder="1" applyAlignment="1">
      <alignment horizontal="right"/>
    </xf>
    <xf numFmtId="9" fontId="4" fillId="2" borderId="7" xfId="2" applyFont="1" applyFill="1" applyBorder="1" applyAlignment="1">
      <alignment horizontal="right"/>
    </xf>
    <xf numFmtId="0" fontId="4" fillId="2" borderId="1" xfId="0" applyFont="1" applyFill="1" applyBorder="1" applyAlignment="1">
      <alignment horizontal="right"/>
    </xf>
    <xf numFmtId="0" fontId="4" fillId="2" borderId="5" xfId="0" applyFont="1" applyFill="1" applyBorder="1" applyAlignment="1">
      <alignment horizontal="right"/>
    </xf>
    <xf numFmtId="0" fontId="4" fillId="2" borderId="3" xfId="0" applyFont="1" applyFill="1" applyBorder="1" applyAlignment="1">
      <alignment horizontal="right"/>
    </xf>
    <xf numFmtId="3" fontId="4" fillId="3" borderId="28" xfId="0" applyNumberFormat="1" applyFont="1" applyFill="1" applyBorder="1"/>
    <xf numFmtId="3" fontId="5" fillId="2" borderId="30" xfId="0" applyNumberFormat="1" applyFont="1" applyFill="1" applyBorder="1"/>
    <xf numFmtId="3" fontId="15" fillId="0" borderId="17" xfId="0" applyNumberFormat="1" applyFont="1" applyBorder="1"/>
    <xf numFmtId="9" fontId="15" fillId="0" borderId="3" xfId="0" applyNumberFormat="1" applyFont="1" applyBorder="1" applyAlignment="1">
      <alignment horizontal="right"/>
    </xf>
    <xf numFmtId="0" fontId="19" fillId="0" borderId="0" xfId="0" applyFont="1"/>
    <xf numFmtId="0" fontId="0" fillId="0" borderId="20" xfId="0"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3" fontId="8" fillId="0" borderId="1" xfId="0" applyNumberFormat="1" applyFont="1" applyBorder="1" applyAlignment="1">
      <alignment horizontal="center" wrapText="1"/>
    </xf>
    <xf numFmtId="0" fontId="5" fillId="0" borderId="1" xfId="0" applyFont="1" applyBorder="1" applyAlignment="1">
      <alignment horizontal="left"/>
    </xf>
    <xf numFmtId="0" fontId="5" fillId="0" borderId="2" xfId="0" applyFont="1" applyBorder="1" applyAlignment="1">
      <alignment horizontal="left"/>
    </xf>
    <xf numFmtId="0" fontId="12" fillId="0" borderId="0" xfId="0" applyFont="1" applyAlignment="1">
      <alignment horizontal="left" wrapText="1"/>
    </xf>
    <xf numFmtId="0" fontId="12" fillId="0" borderId="0" xfId="0" applyFont="1" applyAlignment="1">
      <alignment horizontal="left"/>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workbookViewId="0">
      <selection activeCell="B24" sqref="B24"/>
    </sheetView>
  </sheetViews>
  <sheetFormatPr defaultRowHeight="15" x14ac:dyDescent="0.25"/>
  <sheetData>
    <row r="1" spans="2:12" ht="15.75" thickBot="1" x14ac:dyDescent="0.3"/>
    <row r="2" spans="2:12" x14ac:dyDescent="0.25">
      <c r="B2" s="109" t="s">
        <v>158</v>
      </c>
      <c r="C2" s="110"/>
      <c r="D2" s="110"/>
      <c r="E2" s="110"/>
      <c r="F2" s="110"/>
      <c r="G2" s="110"/>
      <c r="H2" s="110"/>
      <c r="I2" s="110"/>
      <c r="J2" s="110"/>
      <c r="K2" s="110"/>
      <c r="L2" s="111"/>
    </row>
    <row r="3" spans="2:12" x14ac:dyDescent="0.25">
      <c r="B3" s="112"/>
      <c r="C3" s="113"/>
      <c r="D3" s="113"/>
      <c r="E3" s="113"/>
      <c r="F3" s="113"/>
      <c r="G3" s="113"/>
      <c r="H3" s="113"/>
      <c r="I3" s="113"/>
      <c r="J3" s="113"/>
      <c r="K3" s="113"/>
      <c r="L3" s="114"/>
    </row>
    <row r="4" spans="2:12" x14ac:dyDescent="0.25">
      <c r="B4" s="112"/>
      <c r="C4" s="113"/>
      <c r="D4" s="113"/>
      <c r="E4" s="113"/>
      <c r="F4" s="113"/>
      <c r="G4" s="113"/>
      <c r="H4" s="113"/>
      <c r="I4" s="113"/>
      <c r="J4" s="113"/>
      <c r="K4" s="113"/>
      <c r="L4" s="114"/>
    </row>
    <row r="5" spans="2:12" x14ac:dyDescent="0.25">
      <c r="B5" s="112"/>
      <c r="C5" s="113"/>
      <c r="D5" s="113"/>
      <c r="E5" s="113"/>
      <c r="F5" s="113"/>
      <c r="G5" s="113"/>
      <c r="H5" s="113"/>
      <c r="I5" s="113"/>
      <c r="J5" s="113"/>
      <c r="K5" s="113"/>
      <c r="L5" s="114"/>
    </row>
    <row r="6" spans="2:12" x14ac:dyDescent="0.25">
      <c r="B6" s="112"/>
      <c r="C6" s="113"/>
      <c r="D6" s="113"/>
      <c r="E6" s="113"/>
      <c r="F6" s="113"/>
      <c r="G6" s="113"/>
      <c r="H6" s="113"/>
      <c r="I6" s="113"/>
      <c r="J6" s="113"/>
      <c r="K6" s="113"/>
      <c r="L6" s="114"/>
    </row>
    <row r="7" spans="2:12" x14ac:dyDescent="0.25">
      <c r="B7" s="112"/>
      <c r="C7" s="113"/>
      <c r="D7" s="113"/>
      <c r="E7" s="113"/>
      <c r="F7" s="113"/>
      <c r="G7" s="113"/>
      <c r="H7" s="113"/>
      <c r="I7" s="113"/>
      <c r="J7" s="113"/>
      <c r="K7" s="113"/>
      <c r="L7" s="114"/>
    </row>
    <row r="8" spans="2:12" x14ac:dyDescent="0.25">
      <c r="B8" s="112"/>
      <c r="C8" s="113"/>
      <c r="D8" s="113"/>
      <c r="E8" s="113"/>
      <c r="F8" s="113"/>
      <c r="G8" s="113"/>
      <c r="H8" s="113"/>
      <c r="I8" s="113"/>
      <c r="J8" s="113"/>
      <c r="K8" s="113"/>
      <c r="L8" s="114"/>
    </row>
    <row r="9" spans="2:12" x14ac:dyDescent="0.25">
      <c r="B9" s="112"/>
      <c r="C9" s="113"/>
      <c r="D9" s="113"/>
      <c r="E9" s="113"/>
      <c r="F9" s="113"/>
      <c r="G9" s="113"/>
      <c r="H9" s="113"/>
      <c r="I9" s="113"/>
      <c r="J9" s="113"/>
      <c r="K9" s="113"/>
      <c r="L9" s="114"/>
    </row>
    <row r="10" spans="2:12" x14ac:dyDescent="0.25">
      <c r="B10" s="112"/>
      <c r="C10" s="113"/>
      <c r="D10" s="113"/>
      <c r="E10" s="113"/>
      <c r="F10" s="113"/>
      <c r="G10" s="113"/>
      <c r="H10" s="113"/>
      <c r="I10" s="113"/>
      <c r="J10" s="113"/>
      <c r="K10" s="113"/>
      <c r="L10" s="114"/>
    </row>
    <row r="11" spans="2:12" x14ac:dyDescent="0.25">
      <c r="B11" s="112"/>
      <c r="C11" s="113"/>
      <c r="D11" s="113"/>
      <c r="E11" s="113"/>
      <c r="F11" s="113"/>
      <c r="G11" s="113"/>
      <c r="H11" s="113"/>
      <c r="I11" s="113"/>
      <c r="J11" s="113"/>
      <c r="K11" s="113"/>
      <c r="L11" s="114"/>
    </row>
    <row r="12" spans="2:12" x14ac:dyDescent="0.25">
      <c r="B12" s="112"/>
      <c r="C12" s="113"/>
      <c r="D12" s="113"/>
      <c r="E12" s="113"/>
      <c r="F12" s="113"/>
      <c r="G12" s="113"/>
      <c r="H12" s="113"/>
      <c r="I12" s="113"/>
      <c r="J12" s="113"/>
      <c r="K12" s="113"/>
      <c r="L12" s="114"/>
    </row>
    <row r="13" spans="2:12" x14ac:dyDescent="0.25">
      <c r="B13" s="112"/>
      <c r="C13" s="113"/>
      <c r="D13" s="113"/>
      <c r="E13" s="113"/>
      <c r="F13" s="113"/>
      <c r="G13" s="113"/>
      <c r="H13" s="113"/>
      <c r="I13" s="113"/>
      <c r="J13" s="113"/>
      <c r="K13" s="113"/>
      <c r="L13" s="114"/>
    </row>
    <row r="14" spans="2:12" x14ac:dyDescent="0.25">
      <c r="B14" s="112"/>
      <c r="C14" s="113"/>
      <c r="D14" s="113"/>
      <c r="E14" s="113"/>
      <c r="F14" s="113"/>
      <c r="G14" s="113"/>
      <c r="H14" s="113"/>
      <c r="I14" s="113"/>
      <c r="J14" s="113"/>
      <c r="K14" s="113"/>
      <c r="L14" s="114"/>
    </row>
    <row r="15" spans="2:12" x14ac:dyDescent="0.25">
      <c r="B15" s="112"/>
      <c r="C15" s="113"/>
      <c r="D15" s="113"/>
      <c r="E15" s="113"/>
      <c r="F15" s="113"/>
      <c r="G15" s="113"/>
      <c r="H15" s="113"/>
      <c r="I15" s="113"/>
      <c r="J15" s="113"/>
      <c r="K15" s="113"/>
      <c r="L15" s="114"/>
    </row>
    <row r="16" spans="2:12" x14ac:dyDescent="0.25">
      <c r="B16" s="112"/>
      <c r="C16" s="113"/>
      <c r="D16" s="113"/>
      <c r="E16" s="113"/>
      <c r="F16" s="113"/>
      <c r="G16" s="113"/>
      <c r="H16" s="113"/>
      <c r="I16" s="113"/>
      <c r="J16" s="113"/>
      <c r="K16" s="113"/>
      <c r="L16" s="114"/>
    </row>
    <row r="17" spans="2:12" x14ac:dyDescent="0.25">
      <c r="B17" s="112"/>
      <c r="C17" s="113"/>
      <c r="D17" s="113"/>
      <c r="E17" s="113"/>
      <c r="F17" s="113"/>
      <c r="G17" s="113"/>
      <c r="H17" s="113"/>
      <c r="I17" s="113"/>
      <c r="J17" s="113"/>
      <c r="K17" s="113"/>
      <c r="L17" s="114"/>
    </row>
    <row r="18" spans="2:12" x14ac:dyDescent="0.25">
      <c r="B18" s="112"/>
      <c r="C18" s="113"/>
      <c r="D18" s="113"/>
      <c r="E18" s="113"/>
      <c r="F18" s="113"/>
      <c r="G18" s="113"/>
      <c r="H18" s="113"/>
      <c r="I18" s="113"/>
      <c r="J18" s="113"/>
      <c r="K18" s="113"/>
      <c r="L18" s="114"/>
    </row>
    <row r="19" spans="2:12" x14ac:dyDescent="0.25">
      <c r="B19" s="112"/>
      <c r="C19" s="113"/>
      <c r="D19" s="113"/>
      <c r="E19" s="113"/>
      <c r="F19" s="113"/>
      <c r="G19" s="113"/>
      <c r="H19" s="113"/>
      <c r="I19" s="113"/>
      <c r="J19" s="113"/>
      <c r="K19" s="113"/>
      <c r="L19" s="114"/>
    </row>
    <row r="20" spans="2:12" x14ac:dyDescent="0.25">
      <c r="B20" s="112"/>
      <c r="C20" s="113"/>
      <c r="D20" s="113"/>
      <c r="E20" s="113"/>
      <c r="F20" s="113"/>
      <c r="G20" s="113"/>
      <c r="H20" s="113"/>
      <c r="I20" s="113"/>
      <c r="J20" s="113"/>
      <c r="K20" s="113"/>
      <c r="L20" s="114"/>
    </row>
    <row r="21" spans="2:12" x14ac:dyDescent="0.25">
      <c r="B21" s="112"/>
      <c r="C21" s="113"/>
      <c r="D21" s="113"/>
      <c r="E21" s="113"/>
      <c r="F21" s="113"/>
      <c r="G21" s="113"/>
      <c r="H21" s="113"/>
      <c r="I21" s="113"/>
      <c r="J21" s="113"/>
      <c r="K21" s="113"/>
      <c r="L21" s="114"/>
    </row>
    <row r="22" spans="2:12" x14ac:dyDescent="0.25">
      <c r="B22" s="112"/>
      <c r="C22" s="113"/>
      <c r="D22" s="113"/>
      <c r="E22" s="113"/>
      <c r="F22" s="113"/>
      <c r="G22" s="113"/>
      <c r="H22" s="113"/>
      <c r="I22" s="113"/>
      <c r="J22" s="113"/>
      <c r="K22" s="113"/>
      <c r="L22" s="114"/>
    </row>
    <row r="23" spans="2:12" ht="15.75" thickBot="1" x14ac:dyDescent="0.3">
      <c r="B23" s="115"/>
      <c r="C23" s="116"/>
      <c r="D23" s="116"/>
      <c r="E23" s="116"/>
      <c r="F23" s="116"/>
      <c r="G23" s="116"/>
      <c r="H23" s="116"/>
      <c r="I23" s="116"/>
      <c r="J23" s="116"/>
      <c r="K23" s="116"/>
      <c r="L23" s="117"/>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K32"/>
  <sheetViews>
    <sheetView showGridLines="0" zoomScale="106" zoomScaleNormal="106"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08"/>
    </row>
    <row r="3" spans="1:11" ht="27" x14ac:dyDescent="0.45">
      <c r="B3" s="120" t="s">
        <v>163</v>
      </c>
      <c r="C3" s="120"/>
      <c r="D3" s="120"/>
      <c r="E3" s="120"/>
      <c r="F3" s="120"/>
      <c r="G3" s="120"/>
      <c r="H3" s="120"/>
      <c r="I3" s="120"/>
      <c r="J3" s="120"/>
      <c r="K3" s="120"/>
    </row>
    <row r="4" spans="1:11" ht="48.75" customHeight="1" x14ac:dyDescent="0.3">
      <c r="B4" s="121" t="s">
        <v>65</v>
      </c>
      <c r="C4" s="121"/>
      <c r="D4" s="121"/>
      <c r="E4" s="121"/>
      <c r="F4" s="121"/>
      <c r="G4" s="121"/>
      <c r="H4" s="121"/>
      <c r="I4" s="121"/>
      <c r="J4" s="121"/>
      <c r="K4" s="3"/>
    </row>
    <row r="5" spans="1:11" ht="15.75" x14ac:dyDescent="0.3">
      <c r="B5" s="3"/>
      <c r="C5" s="3"/>
      <c r="D5" s="3"/>
      <c r="E5" s="3"/>
      <c r="F5" s="3"/>
      <c r="G5" s="3"/>
      <c r="H5" s="3"/>
      <c r="I5" s="3"/>
      <c r="J5" s="3"/>
      <c r="K5" s="3"/>
    </row>
    <row r="6" spans="1:11" ht="43.5" customHeight="1" x14ac:dyDescent="0.3">
      <c r="B6" s="123" t="s">
        <v>44</v>
      </c>
      <c r="C6" s="122" t="s">
        <v>160</v>
      </c>
      <c r="D6" s="122"/>
      <c r="E6" s="122"/>
      <c r="F6" s="122"/>
      <c r="G6" s="122"/>
      <c r="H6" s="122"/>
      <c r="I6" s="3"/>
      <c r="J6" s="3"/>
      <c r="K6" s="3"/>
    </row>
    <row r="7" spans="1:11" ht="17.25" thickBot="1" x14ac:dyDescent="0.35">
      <c r="B7" s="124"/>
      <c r="C7" s="20" t="s">
        <v>4</v>
      </c>
      <c r="D7" s="21" t="s">
        <v>0</v>
      </c>
      <c r="E7" s="21" t="s">
        <v>1</v>
      </c>
      <c r="F7" s="21" t="s">
        <v>2</v>
      </c>
      <c r="G7" s="29" t="s">
        <v>11</v>
      </c>
      <c r="H7" s="33" t="s">
        <v>9</v>
      </c>
      <c r="I7" s="3"/>
      <c r="J7" s="3"/>
      <c r="K7" s="3"/>
    </row>
    <row r="8" spans="1:11" ht="17.25" thickTop="1" thickBot="1" x14ac:dyDescent="0.35">
      <c r="B8" s="77" t="s">
        <v>46</v>
      </c>
      <c r="C8" s="104">
        <f>SUM(C9:C25)</f>
        <v>119</v>
      </c>
      <c r="D8" s="104">
        <f t="shared" ref="D8:G8" si="0">SUM(D9:D25)</f>
        <v>38</v>
      </c>
      <c r="E8" s="104">
        <f t="shared" si="0"/>
        <v>162</v>
      </c>
      <c r="F8" s="104">
        <f t="shared" si="0"/>
        <v>39</v>
      </c>
      <c r="G8" s="104">
        <f t="shared" si="0"/>
        <v>9</v>
      </c>
      <c r="H8" s="105">
        <f>SUM(C8:G8)</f>
        <v>367</v>
      </c>
      <c r="I8" s="3"/>
      <c r="J8" s="3"/>
      <c r="K8" s="3"/>
    </row>
    <row r="9" spans="1:11" ht="16.5" x14ac:dyDescent="0.3">
      <c r="B9" s="82" t="s">
        <v>139</v>
      </c>
      <c r="C9" s="84">
        <v>4</v>
      </c>
      <c r="D9" s="85">
        <v>0</v>
      </c>
      <c r="E9" s="85">
        <v>1</v>
      </c>
      <c r="F9" s="85">
        <v>0</v>
      </c>
      <c r="G9" s="86">
        <v>0</v>
      </c>
      <c r="H9" s="90">
        <f>SUM(C9:G9)</f>
        <v>5</v>
      </c>
      <c r="I9" s="3"/>
      <c r="J9" s="3"/>
      <c r="K9" s="3"/>
    </row>
    <row r="10" spans="1:11" ht="16.5" x14ac:dyDescent="0.3">
      <c r="B10" s="83" t="s">
        <v>151</v>
      </c>
      <c r="C10" s="87">
        <v>0</v>
      </c>
      <c r="D10" s="87">
        <v>0</v>
      </c>
      <c r="E10" s="87">
        <v>0</v>
      </c>
      <c r="F10" s="87">
        <v>0</v>
      </c>
      <c r="G10" s="87">
        <v>0</v>
      </c>
      <c r="H10" s="90">
        <f t="shared" ref="H10:H25" si="1">SUM(C10:G10)</f>
        <v>0</v>
      </c>
      <c r="I10" s="3"/>
      <c r="J10" s="3"/>
      <c r="K10" s="3"/>
    </row>
    <row r="11" spans="1:11" ht="16.5" x14ac:dyDescent="0.3">
      <c r="B11" s="83" t="s">
        <v>45</v>
      </c>
      <c r="C11" s="87">
        <v>1</v>
      </c>
      <c r="D11" s="88">
        <v>1</v>
      </c>
      <c r="E11" s="88">
        <v>2</v>
      </c>
      <c r="F11" s="88">
        <v>2</v>
      </c>
      <c r="G11" s="89">
        <v>1</v>
      </c>
      <c r="H11" s="90">
        <f t="shared" si="1"/>
        <v>7</v>
      </c>
      <c r="I11" s="3"/>
      <c r="J11" s="3"/>
      <c r="K11" s="3"/>
    </row>
    <row r="12" spans="1:11" ht="16.5" x14ac:dyDescent="0.3">
      <c r="B12" s="83" t="s">
        <v>153</v>
      </c>
      <c r="C12" s="87">
        <v>0</v>
      </c>
      <c r="D12" s="87">
        <v>0</v>
      </c>
      <c r="E12" s="87">
        <v>0</v>
      </c>
      <c r="F12" s="87">
        <v>0</v>
      </c>
      <c r="G12" s="87">
        <v>0</v>
      </c>
      <c r="H12" s="90">
        <f t="shared" si="1"/>
        <v>0</v>
      </c>
      <c r="I12" s="3"/>
      <c r="J12" s="3"/>
      <c r="K12" s="3"/>
    </row>
    <row r="13" spans="1:11" ht="16.5" x14ac:dyDescent="0.3">
      <c r="B13" s="83" t="s">
        <v>51</v>
      </c>
      <c r="C13" s="87">
        <v>0</v>
      </c>
      <c r="D13" s="87">
        <v>0</v>
      </c>
      <c r="E13" s="87">
        <v>0</v>
      </c>
      <c r="F13" s="87">
        <v>0</v>
      </c>
      <c r="G13" s="87">
        <v>0</v>
      </c>
      <c r="H13" s="90">
        <f t="shared" si="1"/>
        <v>0</v>
      </c>
      <c r="I13" s="3"/>
      <c r="J13" s="94"/>
      <c r="K13" s="3"/>
    </row>
    <row r="14" spans="1:11" ht="16.5" x14ac:dyDescent="0.3">
      <c r="B14" s="83" t="s">
        <v>154</v>
      </c>
      <c r="C14" s="87">
        <v>0</v>
      </c>
      <c r="D14" s="87">
        <v>0</v>
      </c>
      <c r="E14" s="87">
        <v>0</v>
      </c>
      <c r="F14" s="87">
        <v>0</v>
      </c>
      <c r="G14" s="87">
        <v>0</v>
      </c>
      <c r="H14" s="90">
        <f t="shared" si="1"/>
        <v>0</v>
      </c>
      <c r="I14" s="3"/>
      <c r="J14" s="3"/>
      <c r="K14" s="3"/>
    </row>
    <row r="15" spans="1:11" ht="16.5" x14ac:dyDescent="0.3">
      <c r="B15" s="83" t="s">
        <v>140</v>
      </c>
      <c r="C15" s="87">
        <v>95</v>
      </c>
      <c r="D15" s="88">
        <v>31</v>
      </c>
      <c r="E15" s="88">
        <v>30</v>
      </c>
      <c r="F15" s="88">
        <v>17</v>
      </c>
      <c r="G15" s="89">
        <v>5</v>
      </c>
      <c r="H15" s="90">
        <f t="shared" si="1"/>
        <v>178</v>
      </c>
      <c r="I15" s="3"/>
      <c r="J15" s="3"/>
      <c r="K15" s="3"/>
    </row>
    <row r="16" spans="1:11" ht="16.5" x14ac:dyDescent="0.3">
      <c r="B16" s="83" t="s">
        <v>141</v>
      </c>
      <c r="C16" s="87">
        <v>2</v>
      </c>
      <c r="D16" s="88">
        <v>0</v>
      </c>
      <c r="E16" s="88">
        <v>2</v>
      </c>
      <c r="F16" s="88">
        <v>0</v>
      </c>
      <c r="G16" s="89">
        <v>0</v>
      </c>
      <c r="H16" s="90">
        <f t="shared" si="1"/>
        <v>4</v>
      </c>
      <c r="I16" s="3"/>
      <c r="J16" s="3"/>
      <c r="K16" s="3"/>
    </row>
    <row r="17" spans="2:11" ht="16.5" x14ac:dyDescent="0.3">
      <c r="B17" s="83" t="s">
        <v>142</v>
      </c>
      <c r="C17" s="87">
        <v>1</v>
      </c>
      <c r="D17" s="88">
        <v>1</v>
      </c>
      <c r="E17" s="88">
        <v>2</v>
      </c>
      <c r="F17" s="88">
        <v>0</v>
      </c>
      <c r="G17" s="89">
        <v>0</v>
      </c>
      <c r="H17" s="90">
        <f t="shared" si="1"/>
        <v>4</v>
      </c>
      <c r="I17" s="3"/>
      <c r="J17" s="3"/>
      <c r="K17" s="3"/>
    </row>
    <row r="18" spans="2:11" ht="16.5" x14ac:dyDescent="0.3">
      <c r="B18" s="83" t="s">
        <v>143</v>
      </c>
      <c r="C18" s="87">
        <v>1</v>
      </c>
      <c r="D18" s="88">
        <v>0</v>
      </c>
      <c r="E18" s="88">
        <v>6</v>
      </c>
      <c r="F18" s="88">
        <v>3</v>
      </c>
      <c r="G18" s="89">
        <v>0</v>
      </c>
      <c r="H18" s="90">
        <f t="shared" si="1"/>
        <v>10</v>
      </c>
      <c r="I18" s="3"/>
      <c r="J18" s="3"/>
      <c r="K18" s="3"/>
    </row>
    <row r="19" spans="2:11" ht="16.5" x14ac:dyDescent="0.3">
      <c r="B19" s="83" t="s">
        <v>144</v>
      </c>
      <c r="C19" s="87">
        <v>3</v>
      </c>
      <c r="D19" s="88">
        <v>3</v>
      </c>
      <c r="E19" s="88">
        <v>3</v>
      </c>
      <c r="F19" s="88">
        <v>0</v>
      </c>
      <c r="G19" s="89">
        <v>0</v>
      </c>
      <c r="H19" s="90">
        <f t="shared" si="1"/>
        <v>9</v>
      </c>
      <c r="I19" s="3"/>
      <c r="J19" s="3"/>
      <c r="K19" s="3"/>
    </row>
    <row r="20" spans="2:11" ht="16.5" x14ac:dyDescent="0.3">
      <c r="B20" s="83" t="s">
        <v>145</v>
      </c>
      <c r="C20" s="87">
        <v>0</v>
      </c>
      <c r="D20" s="88">
        <v>1</v>
      </c>
      <c r="E20" s="88">
        <v>0</v>
      </c>
      <c r="F20" s="88">
        <v>0</v>
      </c>
      <c r="G20" s="89">
        <v>0</v>
      </c>
      <c r="H20" s="90">
        <f t="shared" si="1"/>
        <v>1</v>
      </c>
      <c r="I20" s="3"/>
      <c r="J20" s="3"/>
      <c r="K20" s="3"/>
    </row>
    <row r="21" spans="2:11" ht="15.75" x14ac:dyDescent="0.3">
      <c r="B21" s="91" t="s">
        <v>146</v>
      </c>
      <c r="C21" s="92">
        <v>2</v>
      </c>
      <c r="D21" s="92">
        <v>0</v>
      </c>
      <c r="E21" s="92">
        <v>4</v>
      </c>
      <c r="F21" s="92">
        <v>9</v>
      </c>
      <c r="G21" s="93">
        <v>1</v>
      </c>
      <c r="H21" s="90">
        <f t="shared" si="1"/>
        <v>16</v>
      </c>
      <c r="I21" s="3"/>
      <c r="J21" s="3"/>
      <c r="K21" s="3"/>
    </row>
    <row r="22" spans="2:11" ht="15.75" x14ac:dyDescent="0.3">
      <c r="B22" s="91" t="s">
        <v>147</v>
      </c>
      <c r="C22" s="92">
        <v>8</v>
      </c>
      <c r="D22" s="92">
        <v>1</v>
      </c>
      <c r="E22" s="92">
        <v>83</v>
      </c>
      <c r="F22" s="92">
        <v>7</v>
      </c>
      <c r="G22" s="93">
        <v>0</v>
      </c>
      <c r="H22" s="90">
        <f t="shared" si="1"/>
        <v>99</v>
      </c>
      <c r="I22" s="3"/>
      <c r="J22" s="3"/>
      <c r="K22" s="3"/>
    </row>
    <row r="23" spans="2:11" ht="15.75" x14ac:dyDescent="0.3">
      <c r="B23" s="91" t="s">
        <v>148</v>
      </c>
      <c r="C23" s="92">
        <v>2</v>
      </c>
      <c r="D23" s="92">
        <v>0</v>
      </c>
      <c r="E23" s="92">
        <v>4</v>
      </c>
      <c r="F23" s="92">
        <v>0</v>
      </c>
      <c r="G23" s="93">
        <v>2</v>
      </c>
      <c r="H23" s="90">
        <f t="shared" si="1"/>
        <v>8</v>
      </c>
      <c r="I23" s="3"/>
      <c r="J23" s="3"/>
      <c r="K23" s="3"/>
    </row>
    <row r="24" spans="2:11" ht="15.75" x14ac:dyDescent="0.3">
      <c r="B24" s="91" t="s">
        <v>149</v>
      </c>
      <c r="C24" s="92">
        <v>0</v>
      </c>
      <c r="D24" s="92">
        <v>0</v>
      </c>
      <c r="E24" s="92">
        <v>25</v>
      </c>
      <c r="F24" s="92">
        <v>1</v>
      </c>
      <c r="G24" s="93">
        <v>0</v>
      </c>
      <c r="H24" s="90">
        <f t="shared" si="1"/>
        <v>26</v>
      </c>
      <c r="I24" s="3"/>
      <c r="J24" s="3"/>
      <c r="K24" s="3"/>
    </row>
    <row r="25" spans="2:11" ht="16.5" thickBot="1" x14ac:dyDescent="0.35">
      <c r="B25" s="91" t="s">
        <v>150</v>
      </c>
      <c r="C25" s="92">
        <v>0</v>
      </c>
      <c r="D25" s="92">
        <v>0</v>
      </c>
      <c r="E25" s="92">
        <v>0</v>
      </c>
      <c r="F25" s="92">
        <v>0</v>
      </c>
      <c r="G25" s="92">
        <v>0</v>
      </c>
      <c r="H25" s="106">
        <f t="shared" si="1"/>
        <v>0</v>
      </c>
      <c r="I25" s="3"/>
      <c r="J25" s="3"/>
      <c r="K25" s="3"/>
    </row>
    <row r="26" spans="2:11" ht="15.75" x14ac:dyDescent="0.3">
      <c r="B26" s="43" t="s">
        <v>47</v>
      </c>
      <c r="C26" s="69">
        <v>969</v>
      </c>
      <c r="D26" s="69">
        <v>1204</v>
      </c>
      <c r="E26" s="69">
        <v>1054</v>
      </c>
      <c r="F26" s="69">
        <v>821</v>
      </c>
      <c r="G26" s="70">
        <v>206</v>
      </c>
      <c r="H26" s="78">
        <f>SUM(C26:G26)</f>
        <v>4254</v>
      </c>
      <c r="I26" s="3"/>
      <c r="J26" s="3"/>
      <c r="K26" s="3"/>
    </row>
    <row r="27" spans="2:11" ht="15.75" x14ac:dyDescent="0.3">
      <c r="B27" s="25" t="s">
        <v>48</v>
      </c>
      <c r="C27" s="71">
        <v>330</v>
      </c>
      <c r="D27" s="71">
        <v>405</v>
      </c>
      <c r="E27" s="71">
        <v>598</v>
      </c>
      <c r="F27" s="71">
        <v>347</v>
      </c>
      <c r="G27" s="72">
        <v>106</v>
      </c>
      <c r="H27" s="78">
        <f>SUM(C27:G27)</f>
        <v>1786</v>
      </c>
      <c r="I27" s="3"/>
      <c r="J27" s="3"/>
      <c r="K27" s="3"/>
    </row>
    <row r="28" spans="2:11" ht="15.75" x14ac:dyDescent="0.3">
      <c r="B28" s="25" t="s">
        <v>41</v>
      </c>
      <c r="C28" s="39">
        <v>241</v>
      </c>
      <c r="D28" s="39">
        <v>314</v>
      </c>
      <c r="E28" s="39">
        <v>445</v>
      </c>
      <c r="F28" s="39">
        <v>182</v>
      </c>
      <c r="G28" s="40">
        <v>67</v>
      </c>
      <c r="H28" s="78">
        <f t="shared" ref="H28:H29" si="2">SUM(C28:G28)</f>
        <v>1249</v>
      </c>
      <c r="I28" s="3"/>
      <c r="J28" s="3"/>
      <c r="K28" s="3"/>
    </row>
    <row r="29" spans="2:11" ht="15.75" x14ac:dyDescent="0.3">
      <c r="B29" s="25" t="s">
        <v>64</v>
      </c>
      <c r="C29" s="26">
        <v>16</v>
      </c>
      <c r="D29" s="26">
        <v>18</v>
      </c>
      <c r="E29" s="26">
        <v>37</v>
      </c>
      <c r="F29" s="26">
        <v>18</v>
      </c>
      <c r="G29" s="31">
        <v>6</v>
      </c>
      <c r="H29" s="78">
        <f t="shared" si="2"/>
        <v>95</v>
      </c>
      <c r="I29" s="3"/>
      <c r="J29" s="3"/>
      <c r="K29" s="3"/>
    </row>
    <row r="30" spans="2:11" ht="16.5" thickBot="1" x14ac:dyDescent="0.35">
      <c r="B30" s="41" t="s">
        <v>42</v>
      </c>
      <c r="C30" s="26">
        <v>55</v>
      </c>
      <c r="D30" s="26">
        <v>81</v>
      </c>
      <c r="E30" s="26">
        <v>86</v>
      </c>
      <c r="F30" s="26">
        <v>166</v>
      </c>
      <c r="G30" s="31">
        <v>14</v>
      </c>
      <c r="H30" s="78">
        <f>SUM(C30:G30)</f>
        <v>402</v>
      </c>
      <c r="I30" s="3"/>
      <c r="J30" s="3"/>
      <c r="K30" s="3"/>
    </row>
    <row r="31" spans="2:11" ht="15.75" x14ac:dyDescent="0.3">
      <c r="B31" s="15" t="s">
        <v>9</v>
      </c>
      <c r="C31" s="15">
        <f>SUM(C26:C30)</f>
        <v>1611</v>
      </c>
      <c r="D31" s="15">
        <f t="shared" ref="D31:G31" si="3">SUM(D26:D30)</f>
        <v>2022</v>
      </c>
      <c r="E31" s="15">
        <f t="shared" si="3"/>
        <v>2220</v>
      </c>
      <c r="F31" s="15">
        <f t="shared" si="3"/>
        <v>1534</v>
      </c>
      <c r="G31" s="15">
        <f t="shared" si="3"/>
        <v>399</v>
      </c>
      <c r="H31" s="79">
        <f>SUM(C31:G31)</f>
        <v>7786</v>
      </c>
      <c r="I31" s="3"/>
      <c r="J31" s="3"/>
      <c r="K31" s="3"/>
    </row>
    <row r="32" spans="2:11" ht="27" customHeight="1" x14ac:dyDescent="0.25">
      <c r="B32" s="118" t="s">
        <v>69</v>
      </c>
      <c r="C32" s="118"/>
      <c r="D32" s="118"/>
      <c r="E32" s="118"/>
      <c r="F32" s="118"/>
      <c r="G32" s="118"/>
      <c r="H32" s="118"/>
      <c r="I32" s="118"/>
      <c r="J32" s="118"/>
      <c r="K32" s="118"/>
    </row>
  </sheetData>
  <mergeCells count="5">
    <mergeCell ref="B3:K3"/>
    <mergeCell ref="B4:J4"/>
    <mergeCell ref="B6:B7"/>
    <mergeCell ref="C6:H6"/>
    <mergeCell ref="B32:K32"/>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O31"/>
  <sheetViews>
    <sheetView showGridLines="0" workbookViewId="0"/>
  </sheetViews>
  <sheetFormatPr defaultRowHeight="15" x14ac:dyDescent="0.25"/>
  <cols>
    <col min="1" max="1" width="5" customWidth="1"/>
    <col min="2" max="2" width="45.28515625" customWidth="1"/>
    <col min="3" max="5" width="17" customWidth="1"/>
    <col min="6" max="8" width="16.85546875" customWidth="1"/>
  </cols>
  <sheetData>
    <row r="1" spans="1:15" x14ac:dyDescent="0.25">
      <c r="A1" s="108"/>
    </row>
    <row r="3" spans="1:15" ht="27" x14ac:dyDescent="0.45">
      <c r="B3" s="120" t="s">
        <v>130</v>
      </c>
      <c r="C3" s="120"/>
      <c r="D3" s="120"/>
      <c r="E3" s="120"/>
      <c r="F3" s="120"/>
      <c r="G3" s="120"/>
      <c r="H3" s="120"/>
      <c r="I3" s="120"/>
      <c r="J3" s="120"/>
      <c r="K3" s="120"/>
    </row>
    <row r="4" spans="1:15" s="3" customFormat="1" ht="48.75" customHeight="1" x14ac:dyDescent="0.3">
      <c r="B4" s="121" t="s">
        <v>66</v>
      </c>
      <c r="C4" s="121"/>
      <c r="D4" s="121"/>
      <c r="E4" s="121"/>
      <c r="F4" s="121"/>
      <c r="G4" s="121"/>
      <c r="H4" s="121"/>
      <c r="I4" s="121"/>
      <c r="J4" s="121"/>
      <c r="K4" s="121"/>
    </row>
    <row r="6" spans="1:15" ht="16.5" thickBot="1" x14ac:dyDescent="0.35">
      <c r="B6" s="22" t="s">
        <v>43</v>
      </c>
      <c r="C6" s="12">
        <v>44588</v>
      </c>
      <c r="D6" s="12">
        <v>44616</v>
      </c>
      <c r="E6" s="12">
        <v>44651</v>
      </c>
      <c r="F6" s="12">
        <v>44679</v>
      </c>
      <c r="G6" s="12">
        <v>44707</v>
      </c>
      <c r="H6" s="12">
        <v>44742</v>
      </c>
    </row>
    <row r="7" spans="1:15" ht="17.25" thickTop="1" thickBot="1" x14ac:dyDescent="0.35">
      <c r="B7" s="80" t="s">
        <v>46</v>
      </c>
      <c r="C7" s="81">
        <f>SUM(C8:C17,C19:C24)</f>
        <v>0.22</v>
      </c>
      <c r="D7" s="81">
        <f t="shared" ref="D7:H7" si="0">SUM(D8:D17,D19:D24)</f>
        <v>0.22</v>
      </c>
      <c r="E7" s="81">
        <f t="shared" si="0"/>
        <v>0.21</v>
      </c>
      <c r="F7" s="81">
        <f t="shared" si="0"/>
        <v>0.22</v>
      </c>
      <c r="G7" s="81">
        <f t="shared" si="0"/>
        <v>0.23</v>
      </c>
      <c r="H7" s="81">
        <f t="shared" si="0"/>
        <v>0.25</v>
      </c>
    </row>
    <row r="8" spans="1:15" ht="15.75" x14ac:dyDescent="0.3">
      <c r="B8" s="82" t="s">
        <v>150</v>
      </c>
      <c r="C8" s="107">
        <v>0.01</v>
      </c>
      <c r="D8" s="107">
        <v>0.01</v>
      </c>
      <c r="E8" s="107">
        <v>0.01</v>
      </c>
      <c r="F8" s="107">
        <v>0.01</v>
      </c>
      <c r="G8" s="107">
        <v>0.01</v>
      </c>
      <c r="H8" s="107">
        <v>0.01</v>
      </c>
    </row>
    <row r="9" spans="1:15" ht="15.75" x14ac:dyDescent="0.3">
      <c r="B9" s="83" t="s">
        <v>149</v>
      </c>
      <c r="C9" s="107">
        <v>0.02</v>
      </c>
      <c r="D9" s="107">
        <v>0.02</v>
      </c>
      <c r="E9" s="107">
        <v>0.02</v>
      </c>
      <c r="F9" s="107">
        <v>0.03</v>
      </c>
      <c r="G9" s="107">
        <v>0.02</v>
      </c>
      <c r="H9" s="107">
        <v>0.03</v>
      </c>
      <c r="J9" s="95"/>
      <c r="K9" s="95"/>
      <c r="L9" s="95"/>
      <c r="M9" s="95"/>
      <c r="N9" s="95"/>
      <c r="O9" s="95"/>
    </row>
    <row r="10" spans="1:15" ht="15.75" x14ac:dyDescent="0.3">
      <c r="B10" s="83" t="s">
        <v>148</v>
      </c>
      <c r="C10" s="107">
        <v>0.01</v>
      </c>
      <c r="D10" s="107">
        <v>0.01</v>
      </c>
      <c r="E10" s="107">
        <v>0.01</v>
      </c>
      <c r="F10" s="107">
        <v>0.01</v>
      </c>
      <c r="G10" s="107">
        <v>0.01</v>
      </c>
      <c r="H10" s="107">
        <v>0.01</v>
      </c>
    </row>
    <row r="11" spans="1:15" ht="15.75" x14ac:dyDescent="0.3">
      <c r="B11" s="83" t="s">
        <v>147</v>
      </c>
      <c r="C11" s="107">
        <v>0.06</v>
      </c>
      <c r="D11" s="107">
        <v>0.06</v>
      </c>
      <c r="E11" s="107">
        <v>0.05</v>
      </c>
      <c r="F11" s="107">
        <v>0.05</v>
      </c>
      <c r="G11" s="107">
        <v>0.06</v>
      </c>
      <c r="H11" s="107">
        <v>0.06</v>
      </c>
    </row>
    <row r="12" spans="1:15" ht="15.75" x14ac:dyDescent="0.3">
      <c r="B12" s="83" t="s">
        <v>146</v>
      </c>
      <c r="C12" s="107">
        <v>0.01</v>
      </c>
      <c r="D12" s="107">
        <v>0.01</v>
      </c>
      <c r="E12" s="107">
        <v>0.01</v>
      </c>
      <c r="F12" s="107">
        <v>0.01</v>
      </c>
      <c r="G12" s="107">
        <v>0.01</v>
      </c>
      <c r="H12" s="107">
        <v>0.01</v>
      </c>
    </row>
    <row r="13" spans="1:15" ht="15.75" x14ac:dyDescent="0.3">
      <c r="B13" s="83" t="s">
        <v>145</v>
      </c>
      <c r="C13" s="107">
        <v>0</v>
      </c>
      <c r="D13" s="107">
        <v>0</v>
      </c>
      <c r="E13" s="107">
        <v>0</v>
      </c>
      <c r="F13" s="107">
        <v>0</v>
      </c>
      <c r="G13" s="107">
        <v>0</v>
      </c>
      <c r="H13" s="107">
        <v>0</v>
      </c>
    </row>
    <row r="14" spans="1:15" ht="15.75" x14ac:dyDescent="0.3">
      <c r="B14" s="83" t="s">
        <v>144</v>
      </c>
      <c r="C14" s="107">
        <v>0.01</v>
      </c>
      <c r="D14" s="107">
        <v>0.01</v>
      </c>
      <c r="E14" s="107">
        <v>0.01</v>
      </c>
      <c r="F14" s="107">
        <v>0.01</v>
      </c>
      <c r="G14" s="107">
        <v>0.01</v>
      </c>
      <c r="H14" s="107">
        <v>0.02</v>
      </c>
    </row>
    <row r="15" spans="1:15" ht="15.75" x14ac:dyDescent="0.3">
      <c r="B15" s="83" t="s">
        <v>143</v>
      </c>
      <c r="C15" s="107">
        <v>0.03</v>
      </c>
      <c r="D15" s="107">
        <v>0.03</v>
      </c>
      <c r="E15" s="107">
        <v>0.03</v>
      </c>
      <c r="F15" s="107">
        <v>0.03</v>
      </c>
      <c r="G15" s="107">
        <v>0.03</v>
      </c>
      <c r="H15" s="107">
        <v>0.03</v>
      </c>
    </row>
    <row r="16" spans="1:15" ht="15.75" x14ac:dyDescent="0.3">
      <c r="B16" s="83" t="s">
        <v>142</v>
      </c>
      <c r="C16" s="107">
        <v>0.01</v>
      </c>
      <c r="D16" s="107">
        <v>0.01</v>
      </c>
      <c r="E16" s="107">
        <v>0.01</v>
      </c>
      <c r="F16" s="107">
        <v>0.01</v>
      </c>
      <c r="G16" s="107">
        <v>0.01</v>
      </c>
      <c r="H16" s="107">
        <v>0.01</v>
      </c>
    </row>
    <row r="17" spans="2:11" ht="15.75" x14ac:dyDescent="0.3">
      <c r="B17" s="83" t="s">
        <v>141</v>
      </c>
      <c r="C17" s="107">
        <v>0.03</v>
      </c>
      <c r="D17" s="107">
        <v>0.03</v>
      </c>
      <c r="E17" s="107">
        <v>0.03</v>
      </c>
      <c r="F17" s="107">
        <v>0.03</v>
      </c>
      <c r="G17" s="107">
        <v>0.03</v>
      </c>
      <c r="H17" s="107">
        <v>0.03</v>
      </c>
    </row>
    <row r="18" spans="2:11" ht="15.75" x14ac:dyDescent="0.3">
      <c r="B18" s="83" t="s">
        <v>140</v>
      </c>
      <c r="C18" s="107">
        <v>0.77</v>
      </c>
      <c r="D18" s="107">
        <v>0.76</v>
      </c>
      <c r="E18" s="107">
        <v>0.77</v>
      </c>
      <c r="F18" s="107">
        <v>0.77</v>
      </c>
      <c r="G18" s="107">
        <v>0.75</v>
      </c>
      <c r="H18" s="107">
        <v>0.75</v>
      </c>
    </row>
    <row r="19" spans="2:11" ht="15.75" x14ac:dyDescent="0.3">
      <c r="B19" s="83" t="s">
        <v>152</v>
      </c>
      <c r="C19" s="107">
        <v>0</v>
      </c>
      <c r="D19" s="107">
        <v>0</v>
      </c>
      <c r="E19" s="107">
        <v>0</v>
      </c>
      <c r="F19" s="107">
        <v>0</v>
      </c>
      <c r="G19" s="107">
        <v>0</v>
      </c>
      <c r="H19" s="107">
        <v>0</v>
      </c>
    </row>
    <row r="20" spans="2:11" ht="15.75" x14ac:dyDescent="0.3">
      <c r="B20" s="83" t="s">
        <v>51</v>
      </c>
      <c r="C20" s="107">
        <v>0</v>
      </c>
      <c r="D20" s="107">
        <v>0</v>
      </c>
      <c r="E20" s="107">
        <v>0</v>
      </c>
      <c r="F20" s="107">
        <v>0</v>
      </c>
      <c r="G20" s="107">
        <v>0</v>
      </c>
      <c r="H20" s="107">
        <v>0</v>
      </c>
    </row>
    <row r="21" spans="2:11" ht="15.75" x14ac:dyDescent="0.3">
      <c r="B21" s="83" t="s">
        <v>153</v>
      </c>
      <c r="C21" s="107">
        <v>0</v>
      </c>
      <c r="D21" s="107">
        <v>0</v>
      </c>
      <c r="E21" s="107">
        <v>0</v>
      </c>
      <c r="F21" s="107">
        <v>0</v>
      </c>
      <c r="G21" s="107">
        <v>0</v>
      </c>
      <c r="H21" s="107">
        <v>0</v>
      </c>
    </row>
    <row r="22" spans="2:11" ht="15.75" x14ac:dyDescent="0.3">
      <c r="B22" s="83" t="s">
        <v>45</v>
      </c>
      <c r="C22" s="107">
        <v>0.02</v>
      </c>
      <c r="D22" s="107">
        <v>0.02</v>
      </c>
      <c r="E22" s="107">
        <v>0.02</v>
      </c>
      <c r="F22" s="107">
        <v>0.02</v>
      </c>
      <c r="G22" s="107">
        <v>0.03</v>
      </c>
      <c r="H22" s="107">
        <v>0.03</v>
      </c>
      <c r="J22" s="95"/>
    </row>
    <row r="23" spans="2:11" ht="15.75" x14ac:dyDescent="0.3">
      <c r="B23" s="83" t="s">
        <v>151</v>
      </c>
      <c r="C23" s="107">
        <v>0</v>
      </c>
      <c r="D23" s="107">
        <v>0</v>
      </c>
      <c r="E23" s="107">
        <v>0</v>
      </c>
      <c r="F23" s="107">
        <v>0</v>
      </c>
      <c r="G23" s="107">
        <v>0</v>
      </c>
      <c r="H23" s="107">
        <v>0</v>
      </c>
    </row>
    <row r="24" spans="2:11" ht="16.5" thickBot="1" x14ac:dyDescent="0.35">
      <c r="B24" s="83" t="s">
        <v>139</v>
      </c>
      <c r="C24" s="107">
        <v>0.01</v>
      </c>
      <c r="D24" s="107">
        <v>0.01</v>
      </c>
      <c r="E24" s="107">
        <v>0.01</v>
      </c>
      <c r="F24" s="107">
        <v>0.01</v>
      </c>
      <c r="G24" s="107">
        <v>0.01</v>
      </c>
      <c r="H24" s="107">
        <v>0.01</v>
      </c>
    </row>
    <row r="25" spans="2:11" ht="16.5" thickBot="1" x14ac:dyDescent="0.35">
      <c r="B25" s="43" t="s">
        <v>47</v>
      </c>
      <c r="C25" s="73">
        <v>0.71</v>
      </c>
      <c r="D25" s="73">
        <v>0.7</v>
      </c>
      <c r="E25" s="73">
        <v>0.7</v>
      </c>
      <c r="F25" s="73">
        <v>0.71</v>
      </c>
      <c r="G25" s="73">
        <v>0.71</v>
      </c>
      <c r="H25" s="73">
        <v>0.71</v>
      </c>
    </row>
    <row r="26" spans="2:11" ht="16.5" thickTop="1" x14ac:dyDescent="0.3">
      <c r="B26" s="25" t="s">
        <v>48</v>
      </c>
      <c r="C26" s="64">
        <v>0.25</v>
      </c>
      <c r="D26" s="64">
        <v>0.25</v>
      </c>
      <c r="E26" s="64">
        <v>0.25</v>
      </c>
      <c r="F26" s="64">
        <v>0.24</v>
      </c>
      <c r="G26" s="64">
        <v>0.25</v>
      </c>
      <c r="H26" s="64">
        <v>0.24</v>
      </c>
    </row>
    <row r="27" spans="2:11" ht="15.75" x14ac:dyDescent="0.3">
      <c r="B27" s="25" t="s">
        <v>41</v>
      </c>
      <c r="C27" s="65">
        <v>0.01</v>
      </c>
      <c r="D27" s="65">
        <v>0.02</v>
      </c>
      <c r="E27" s="65">
        <v>0.02</v>
      </c>
      <c r="F27" s="65">
        <v>0.02</v>
      </c>
      <c r="G27" s="65">
        <v>0.02</v>
      </c>
      <c r="H27" s="65">
        <v>0.02</v>
      </c>
    </row>
    <row r="28" spans="2:11" ht="15.75" x14ac:dyDescent="0.3">
      <c r="B28" s="25" t="s">
        <v>57</v>
      </c>
      <c r="C28" s="68">
        <v>1E-3</v>
      </c>
      <c r="D28" s="68">
        <v>1E-3</v>
      </c>
      <c r="E28" s="68">
        <v>1E-3</v>
      </c>
      <c r="F28" s="68">
        <v>0</v>
      </c>
      <c r="G28" s="68">
        <v>2E-3</v>
      </c>
      <c r="H28" s="68">
        <v>2E-3</v>
      </c>
    </row>
    <row r="29" spans="2:11" ht="16.5" thickBot="1" x14ac:dyDescent="0.35">
      <c r="B29" s="41" t="s">
        <v>58</v>
      </c>
      <c r="C29" s="65">
        <v>0.03</v>
      </c>
      <c r="D29" s="65">
        <v>0.03</v>
      </c>
      <c r="E29" s="65">
        <v>0.03</v>
      </c>
      <c r="F29" s="65">
        <v>0.03</v>
      </c>
      <c r="G29" s="65">
        <v>0.02</v>
      </c>
      <c r="H29" s="65">
        <v>0.03</v>
      </c>
    </row>
    <row r="30" spans="2:11" ht="15.75" x14ac:dyDescent="0.3">
      <c r="B30" s="15" t="s">
        <v>9</v>
      </c>
      <c r="C30" s="67">
        <f>SUM(C25:C29)</f>
        <v>1.0009999999999999</v>
      </c>
      <c r="D30" s="67">
        <f t="shared" ref="D30:H30" si="1">SUM(D25:D29)</f>
        <v>1.0009999999999999</v>
      </c>
      <c r="E30" s="67">
        <f t="shared" si="1"/>
        <v>1.0009999999999999</v>
      </c>
      <c r="F30" s="67">
        <f t="shared" si="1"/>
        <v>1</v>
      </c>
      <c r="G30" s="67">
        <f t="shared" si="1"/>
        <v>1.002</v>
      </c>
      <c r="H30" s="67">
        <f t="shared" si="1"/>
        <v>1.002</v>
      </c>
    </row>
    <row r="31" spans="2:11" ht="66" customHeight="1" x14ac:dyDescent="0.25">
      <c r="B31" s="118" t="s">
        <v>107</v>
      </c>
      <c r="C31" s="119"/>
      <c r="D31" s="119"/>
      <c r="E31" s="119"/>
      <c r="F31" s="119"/>
      <c r="G31" s="119"/>
      <c r="H31" s="119"/>
      <c r="I31" s="119"/>
      <c r="J31" s="119"/>
      <c r="K31" s="119"/>
    </row>
  </sheetData>
  <mergeCells count="3">
    <mergeCell ref="B3:K3"/>
    <mergeCell ref="B4:K4"/>
    <mergeCell ref="B31:K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K35"/>
  <sheetViews>
    <sheetView showGridLines="0" zoomScale="110" zoomScaleNormal="110" workbookViewId="0"/>
  </sheetViews>
  <sheetFormatPr defaultRowHeight="15" x14ac:dyDescent="0.25"/>
  <cols>
    <col min="1" max="1" width="5" customWidth="1"/>
    <col min="2" max="2" width="53.42578125" customWidth="1"/>
    <col min="3" max="8" width="15.140625" customWidth="1"/>
    <col min="9" max="9" width="21.7109375" customWidth="1"/>
  </cols>
  <sheetData>
    <row r="1" spans="1:11" x14ac:dyDescent="0.25">
      <c r="A1" s="108"/>
    </row>
    <row r="3" spans="1:11" ht="27" x14ac:dyDescent="0.45">
      <c r="B3" s="120" t="s">
        <v>118</v>
      </c>
      <c r="C3" s="120"/>
      <c r="D3" s="120"/>
      <c r="E3" s="120"/>
      <c r="F3" s="120"/>
      <c r="G3" s="120"/>
      <c r="H3" s="120"/>
      <c r="I3" s="120"/>
      <c r="J3" s="120"/>
      <c r="K3" s="120"/>
    </row>
    <row r="4" spans="1:11" ht="312.75" customHeight="1" x14ac:dyDescent="0.3">
      <c r="B4" s="121" t="s">
        <v>119</v>
      </c>
      <c r="C4" s="121"/>
      <c r="D4" s="121"/>
      <c r="E4" s="121"/>
      <c r="F4" s="121"/>
      <c r="G4" s="121"/>
      <c r="H4" s="121"/>
      <c r="I4" s="121"/>
      <c r="J4" s="121"/>
      <c r="K4" s="121"/>
    </row>
    <row r="5" spans="1:11" ht="15.75" x14ac:dyDescent="0.3">
      <c r="B5" s="3"/>
      <c r="C5" s="3"/>
      <c r="D5" s="3"/>
      <c r="E5" s="3"/>
      <c r="F5" s="3"/>
      <c r="G5" s="3"/>
      <c r="H5" s="3"/>
      <c r="I5" s="3"/>
      <c r="J5" s="3"/>
      <c r="K5" s="3"/>
    </row>
    <row r="6" spans="1:11" ht="16.5" thickBot="1" x14ac:dyDescent="0.35">
      <c r="B6" s="9" t="s">
        <v>71</v>
      </c>
      <c r="C6" s="12">
        <v>44588</v>
      </c>
      <c r="D6" s="12">
        <v>44616</v>
      </c>
      <c r="E6" s="12">
        <v>44651</v>
      </c>
      <c r="F6" s="12">
        <v>44679</v>
      </c>
      <c r="G6" s="12">
        <v>44707</v>
      </c>
      <c r="H6" s="12">
        <v>44742</v>
      </c>
    </row>
    <row r="7" spans="1:11" ht="16.5" thickTop="1" x14ac:dyDescent="0.3">
      <c r="B7" s="46" t="s">
        <v>72</v>
      </c>
      <c r="C7" s="75">
        <v>2E-3</v>
      </c>
      <c r="D7" s="75">
        <v>3.0000000000000001E-3</v>
      </c>
      <c r="E7" s="75">
        <v>1E-3</v>
      </c>
      <c r="F7" s="75">
        <v>2E-3</v>
      </c>
      <c r="G7" s="75">
        <v>2E-3</v>
      </c>
      <c r="H7" s="75">
        <v>2E-3</v>
      </c>
    </row>
    <row r="8" spans="1:11" ht="15.75" x14ac:dyDescent="0.3">
      <c r="B8" s="47" t="s">
        <v>73</v>
      </c>
      <c r="C8" s="74">
        <v>0</v>
      </c>
      <c r="D8" s="74">
        <v>1E-3</v>
      </c>
      <c r="E8" s="74">
        <v>1E-3</v>
      </c>
      <c r="F8" s="74">
        <v>0</v>
      </c>
      <c r="G8" s="74">
        <v>1E-3</v>
      </c>
      <c r="H8" s="74">
        <v>1E-3</v>
      </c>
    </row>
    <row r="9" spans="1:11" ht="15.75" x14ac:dyDescent="0.3">
      <c r="B9" s="47" t="s">
        <v>74</v>
      </c>
      <c r="C9" s="74">
        <v>4.0000000000000001E-3</v>
      </c>
      <c r="D9" s="74">
        <v>5.0000000000000001E-3</v>
      </c>
      <c r="E9" s="74">
        <v>5.0000000000000001E-3</v>
      </c>
      <c r="F9" s="74">
        <v>6.0000000000000001E-3</v>
      </c>
      <c r="G9" s="74">
        <v>5.0000000000000001E-3</v>
      </c>
      <c r="H9" s="74">
        <v>5.0000000000000001E-3</v>
      </c>
    </row>
    <row r="10" spans="1:11" ht="15.75" x14ac:dyDescent="0.3">
      <c r="B10" s="47" t="s">
        <v>75</v>
      </c>
      <c r="C10" s="74">
        <v>2E-3</v>
      </c>
      <c r="D10" s="74">
        <v>4.0000000000000001E-3</v>
      </c>
      <c r="E10" s="74">
        <v>5.0000000000000001E-3</v>
      </c>
      <c r="F10" s="74">
        <v>7.0000000000000001E-3</v>
      </c>
      <c r="G10" s="74">
        <v>6.0000000000000001E-3</v>
      </c>
      <c r="H10" s="74">
        <v>5.0000000000000001E-3</v>
      </c>
    </row>
    <row r="11" spans="1:11" ht="15.75" x14ac:dyDescent="0.3">
      <c r="B11" s="47" t="s">
        <v>76</v>
      </c>
      <c r="C11" s="74">
        <v>2.0000000000000001E-4</v>
      </c>
      <c r="D11" s="74">
        <v>2.0000000000000001E-4</v>
      </c>
      <c r="E11" s="74">
        <v>2.0000000000000001E-4</v>
      </c>
      <c r="F11" s="74">
        <v>2.0000000000000001E-4</v>
      </c>
      <c r="G11" s="74">
        <v>2.0000000000000001E-4</v>
      </c>
      <c r="H11" s="74">
        <v>2.0000000000000001E-4</v>
      </c>
    </row>
    <row r="12" spans="1:11" ht="15.75" x14ac:dyDescent="0.3">
      <c r="B12" s="47" t="s">
        <v>113</v>
      </c>
      <c r="C12" s="74">
        <v>0</v>
      </c>
      <c r="D12" s="74">
        <v>1E-3</v>
      </c>
      <c r="E12" s="74">
        <v>0</v>
      </c>
      <c r="F12" s="74">
        <v>0</v>
      </c>
      <c r="G12" s="74">
        <v>0</v>
      </c>
      <c r="H12" s="74">
        <v>0</v>
      </c>
    </row>
    <row r="13" spans="1:11" ht="15.75" x14ac:dyDescent="0.3">
      <c r="B13" s="47" t="s">
        <v>77</v>
      </c>
      <c r="C13" s="74">
        <v>0</v>
      </c>
      <c r="D13" s="74">
        <v>1E-3</v>
      </c>
      <c r="E13" s="74">
        <v>0</v>
      </c>
      <c r="F13" s="74">
        <v>0</v>
      </c>
      <c r="G13" s="74">
        <v>0</v>
      </c>
      <c r="H13" s="74">
        <v>0</v>
      </c>
    </row>
    <row r="14" spans="1:11" ht="15.75" x14ac:dyDescent="0.3">
      <c r="B14" s="47" t="s">
        <v>78</v>
      </c>
      <c r="C14" s="74">
        <v>0.01</v>
      </c>
      <c r="D14" s="74">
        <v>0.01</v>
      </c>
      <c r="E14" s="74">
        <v>1.0999999999999999E-2</v>
      </c>
      <c r="F14" s="74">
        <v>1.2999999999999999E-2</v>
      </c>
      <c r="G14" s="74">
        <v>1.2999999999999999E-2</v>
      </c>
      <c r="H14" s="74">
        <v>1.2E-2</v>
      </c>
    </row>
    <row r="15" spans="1:11" ht="15.75" x14ac:dyDescent="0.3">
      <c r="B15" s="47" t="s">
        <v>79</v>
      </c>
      <c r="C15" s="74">
        <v>0</v>
      </c>
      <c r="D15" s="74">
        <v>0</v>
      </c>
      <c r="E15" s="74">
        <v>0</v>
      </c>
      <c r="F15" s="74">
        <v>0</v>
      </c>
      <c r="G15" s="74">
        <v>0</v>
      </c>
      <c r="H15" s="74">
        <v>0</v>
      </c>
    </row>
    <row r="16" spans="1:11" ht="15.75" x14ac:dyDescent="0.3">
      <c r="B16" s="47" t="s">
        <v>80</v>
      </c>
      <c r="C16" s="74">
        <v>0</v>
      </c>
      <c r="D16" s="74">
        <v>0</v>
      </c>
      <c r="E16" s="74">
        <v>0</v>
      </c>
      <c r="F16" s="74">
        <v>0</v>
      </c>
      <c r="G16" s="74">
        <v>0</v>
      </c>
      <c r="H16" s="74">
        <v>0</v>
      </c>
    </row>
    <row r="17" spans="2:8" ht="15.75" x14ac:dyDescent="0.3">
      <c r="B17" s="47" t="s">
        <v>81</v>
      </c>
      <c r="C17" s="74">
        <v>2E-3</v>
      </c>
      <c r="D17" s="74">
        <v>2E-3</v>
      </c>
      <c r="E17" s="74">
        <v>2E-3</v>
      </c>
      <c r="F17" s="74">
        <v>2E-3</v>
      </c>
      <c r="G17" s="74">
        <v>2E-3</v>
      </c>
      <c r="H17" s="74">
        <v>2E-3</v>
      </c>
    </row>
    <row r="18" spans="2:8" ht="15.75" x14ac:dyDescent="0.3">
      <c r="B18" s="47" t="s">
        <v>82</v>
      </c>
      <c r="C18" s="74">
        <v>0.10299999999999999</v>
      </c>
      <c r="D18" s="74">
        <v>0.10100000000000001</v>
      </c>
      <c r="E18" s="74">
        <v>0.1</v>
      </c>
      <c r="F18" s="74">
        <v>0.1</v>
      </c>
      <c r="G18" s="74">
        <v>9.9000000000000005E-2</v>
      </c>
      <c r="H18" s="74">
        <v>0.10100000000000001</v>
      </c>
    </row>
    <row r="19" spans="2:8" ht="15.75" x14ac:dyDescent="0.3">
      <c r="B19" s="47" t="s">
        <v>83</v>
      </c>
      <c r="C19" s="74">
        <v>0.33100000000000002</v>
      </c>
      <c r="D19" s="74">
        <v>0.32800000000000001</v>
      </c>
      <c r="E19" s="74">
        <v>0.33100000000000002</v>
      </c>
      <c r="F19" s="74">
        <v>0.32600000000000001</v>
      </c>
      <c r="G19" s="74">
        <v>0.32500000000000001</v>
      </c>
      <c r="H19" s="74">
        <v>0.32300000000000001</v>
      </c>
    </row>
    <row r="20" spans="2:8" ht="15.75" x14ac:dyDescent="0.3">
      <c r="B20" s="47" t="s">
        <v>84</v>
      </c>
      <c r="C20" s="74">
        <v>5.5E-2</v>
      </c>
      <c r="D20" s="74">
        <v>4.9000000000000002E-2</v>
      </c>
      <c r="E20" s="74">
        <v>5.1999999999999998E-2</v>
      </c>
      <c r="F20" s="74">
        <v>4.8000000000000001E-2</v>
      </c>
      <c r="G20" s="74">
        <v>0.05</v>
      </c>
      <c r="H20" s="74">
        <v>4.8000000000000001E-2</v>
      </c>
    </row>
    <row r="21" spans="2:8" ht="15.75" x14ac:dyDescent="0.3">
      <c r="B21" s="47" t="s">
        <v>85</v>
      </c>
      <c r="C21" s="74">
        <v>8.0000000000000002E-3</v>
      </c>
      <c r="D21" s="74">
        <v>8.0000000000000002E-3</v>
      </c>
      <c r="E21" s="74">
        <v>8.9999999999999993E-3</v>
      </c>
      <c r="F21" s="74">
        <v>8.0000000000000002E-3</v>
      </c>
      <c r="G21" s="74">
        <v>8.0000000000000002E-3</v>
      </c>
      <c r="H21" s="74">
        <v>8.9999999999999993E-3</v>
      </c>
    </row>
    <row r="22" spans="2:8" ht="15.75" x14ac:dyDescent="0.3">
      <c r="B22" s="47" t="s">
        <v>86</v>
      </c>
      <c r="C22" s="74">
        <v>7.9000000000000001E-2</v>
      </c>
      <c r="D22" s="74">
        <v>0.08</v>
      </c>
      <c r="E22" s="74">
        <v>7.9000000000000001E-2</v>
      </c>
      <c r="F22" s="74">
        <v>8.1000000000000003E-2</v>
      </c>
      <c r="G22" s="74">
        <v>0.08</v>
      </c>
      <c r="H22" s="74">
        <v>7.9000000000000001E-2</v>
      </c>
    </row>
    <row r="23" spans="2:8" ht="15.75" x14ac:dyDescent="0.3">
      <c r="B23" s="47" t="s">
        <v>87</v>
      </c>
      <c r="C23" s="74">
        <v>8.0000000000000002E-3</v>
      </c>
      <c r="D23" s="74">
        <v>8.9999999999999993E-3</v>
      </c>
      <c r="E23" s="74">
        <v>8.9999999999999993E-3</v>
      </c>
      <c r="F23" s="74">
        <v>8.0000000000000002E-3</v>
      </c>
      <c r="G23" s="74">
        <v>8.0000000000000002E-3</v>
      </c>
      <c r="H23" s="74">
        <v>7.0000000000000001E-3</v>
      </c>
    </row>
    <row r="24" spans="2:8" ht="15.75" x14ac:dyDescent="0.3">
      <c r="B24" s="47" t="s">
        <v>88</v>
      </c>
      <c r="C24" s="74">
        <v>0.16300000000000001</v>
      </c>
      <c r="D24" s="74">
        <v>0.16700000000000001</v>
      </c>
      <c r="E24" s="74">
        <v>0.16400000000000001</v>
      </c>
      <c r="F24" s="74">
        <v>0.16800000000000001</v>
      </c>
      <c r="G24" s="74">
        <v>0.16700000000000001</v>
      </c>
      <c r="H24" s="74">
        <v>0.17100000000000001</v>
      </c>
    </row>
    <row r="25" spans="2:8" ht="15.75" x14ac:dyDescent="0.3">
      <c r="B25" s="47" t="s">
        <v>89</v>
      </c>
      <c r="C25" s="74">
        <v>1.9E-2</v>
      </c>
      <c r="D25" s="74">
        <v>1.7000000000000001E-2</v>
      </c>
      <c r="E25" s="74">
        <v>1.7999999999999999E-2</v>
      </c>
      <c r="F25" s="74">
        <v>2.1000000000000001E-2</v>
      </c>
      <c r="G25" s="74">
        <v>2.1999999999999999E-2</v>
      </c>
      <c r="H25" s="74">
        <v>1.9E-2</v>
      </c>
    </row>
    <row r="26" spans="2:8" ht="15.75" x14ac:dyDescent="0.3">
      <c r="B26" s="47" t="s">
        <v>90</v>
      </c>
      <c r="C26" s="74">
        <v>0.05</v>
      </c>
      <c r="D26" s="74">
        <v>0.05</v>
      </c>
      <c r="E26" s="74">
        <v>4.9000000000000002E-2</v>
      </c>
      <c r="F26" s="74">
        <v>4.7E-2</v>
      </c>
      <c r="G26" s="74">
        <v>5.2999999999999999E-2</v>
      </c>
      <c r="H26" s="74">
        <v>5.5E-2</v>
      </c>
    </row>
    <row r="27" spans="2:8" ht="15.75" x14ac:dyDescent="0.3">
      <c r="B27" s="47" t="s">
        <v>91</v>
      </c>
      <c r="C27" s="74">
        <v>9.7000000000000003E-2</v>
      </c>
      <c r="D27" s="74">
        <v>0.1</v>
      </c>
      <c r="E27" s="74">
        <v>9.7000000000000003E-2</v>
      </c>
      <c r="F27" s="74">
        <v>0.1</v>
      </c>
      <c r="G27" s="74">
        <v>9.8000000000000004E-2</v>
      </c>
      <c r="H27" s="74">
        <v>9.8000000000000004E-2</v>
      </c>
    </row>
    <row r="28" spans="2:8" ht="15.75" x14ac:dyDescent="0.3">
      <c r="B28" s="47" t="s">
        <v>92</v>
      </c>
      <c r="C28" s="74">
        <v>0</v>
      </c>
      <c r="D28" s="74">
        <v>0</v>
      </c>
      <c r="E28" s="74">
        <v>0</v>
      </c>
      <c r="F28" s="74">
        <v>0</v>
      </c>
      <c r="G28" s="74">
        <v>0</v>
      </c>
      <c r="H28" s="74">
        <v>0</v>
      </c>
    </row>
    <row r="29" spans="2:8" ht="15.75" x14ac:dyDescent="0.3">
      <c r="B29" s="47" t="s">
        <v>93</v>
      </c>
      <c r="C29" s="74">
        <v>0</v>
      </c>
      <c r="D29" s="74">
        <v>0</v>
      </c>
      <c r="E29" s="74">
        <v>0</v>
      </c>
      <c r="F29" s="74">
        <v>0</v>
      </c>
      <c r="G29" s="74">
        <v>0</v>
      </c>
      <c r="H29" s="74">
        <v>0</v>
      </c>
    </row>
    <row r="30" spans="2:8" ht="15.75" x14ac:dyDescent="0.3">
      <c r="B30" s="47" t="s">
        <v>94</v>
      </c>
      <c r="C30" s="74">
        <v>0</v>
      </c>
      <c r="D30" s="74">
        <v>2E-3</v>
      </c>
      <c r="E30" s="74">
        <v>1E-3</v>
      </c>
      <c r="F30" s="74">
        <v>1E-3</v>
      </c>
      <c r="G30" s="74">
        <v>1E-3</v>
      </c>
      <c r="H30" s="74">
        <v>2E-3</v>
      </c>
    </row>
    <row r="31" spans="2:8" ht="15.75" x14ac:dyDescent="0.3">
      <c r="B31" s="47" t="s">
        <v>95</v>
      </c>
      <c r="C31" s="74">
        <v>3.3000000000000002E-2</v>
      </c>
      <c r="D31" s="74">
        <v>3.5000000000000003E-2</v>
      </c>
      <c r="E31" s="74">
        <v>3.5999999999999997E-2</v>
      </c>
      <c r="F31" s="74">
        <v>3.3000000000000002E-2</v>
      </c>
      <c r="G31" s="74">
        <v>3.3000000000000002E-2</v>
      </c>
      <c r="H31" s="74">
        <v>3.3000000000000002E-2</v>
      </c>
    </row>
    <row r="32" spans="2:8" ht="15.75" x14ac:dyDescent="0.3">
      <c r="B32" s="25" t="s">
        <v>57</v>
      </c>
      <c r="C32" s="74">
        <v>1.9E-2</v>
      </c>
      <c r="D32" s="74">
        <v>1.4999999999999999E-2</v>
      </c>
      <c r="E32" s="74">
        <v>1.7000000000000001E-2</v>
      </c>
      <c r="F32" s="74">
        <v>1.2999999999999999E-2</v>
      </c>
      <c r="G32" s="74">
        <v>1.2E-2</v>
      </c>
      <c r="H32" s="74">
        <v>1.4E-2</v>
      </c>
    </row>
    <row r="33" spans="2:11" ht="16.5" thickBot="1" x14ac:dyDescent="0.35">
      <c r="B33" s="47" t="s">
        <v>98</v>
      </c>
      <c r="C33" s="74">
        <v>1.4E-2</v>
      </c>
      <c r="D33" s="74">
        <v>1.2999999999999999E-2</v>
      </c>
      <c r="E33" s="74">
        <v>1.2E-2</v>
      </c>
      <c r="F33" s="74">
        <v>1.4E-2</v>
      </c>
      <c r="G33" s="74">
        <v>1.4E-2</v>
      </c>
      <c r="H33" s="74">
        <v>1.4E-2</v>
      </c>
    </row>
    <row r="34" spans="2:11" ht="15.75" x14ac:dyDescent="0.3">
      <c r="B34" s="15" t="s">
        <v>9</v>
      </c>
      <c r="C34" s="67">
        <v>1</v>
      </c>
      <c r="D34" s="67">
        <v>1</v>
      </c>
      <c r="E34" s="67">
        <v>1</v>
      </c>
      <c r="F34" s="67">
        <v>1</v>
      </c>
      <c r="G34" s="67">
        <v>1</v>
      </c>
      <c r="H34" s="67">
        <v>1</v>
      </c>
    </row>
    <row r="35" spans="2:11" ht="69.75" customHeight="1" x14ac:dyDescent="0.25">
      <c r="B35" s="118" t="s">
        <v>108</v>
      </c>
      <c r="C35" s="119"/>
      <c r="D35" s="119"/>
      <c r="E35" s="119"/>
      <c r="F35" s="119"/>
      <c r="G35" s="119"/>
      <c r="H35" s="119"/>
      <c r="I35" s="119"/>
      <c r="J35" s="119"/>
      <c r="K35" s="119"/>
    </row>
  </sheetData>
  <mergeCells count="3">
    <mergeCell ref="B3:K3"/>
    <mergeCell ref="B4:K4"/>
    <mergeCell ref="B35:K3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35"/>
  <sheetViews>
    <sheetView showGridLines="0" workbookViewId="0"/>
  </sheetViews>
  <sheetFormatPr defaultRowHeight="15" x14ac:dyDescent="0.25"/>
  <cols>
    <col min="1" max="1" width="5" customWidth="1"/>
    <col min="2" max="2" width="53.85546875" customWidth="1"/>
    <col min="3" max="3" width="31.28515625" customWidth="1"/>
  </cols>
  <sheetData>
    <row r="1" spans="1:11" x14ac:dyDescent="0.25">
      <c r="A1" s="108"/>
    </row>
    <row r="3" spans="1:11" ht="27" x14ac:dyDescent="0.45">
      <c r="B3" s="120" t="s">
        <v>164</v>
      </c>
      <c r="C3" s="120"/>
      <c r="D3" s="120"/>
      <c r="E3" s="120"/>
      <c r="F3" s="120"/>
      <c r="G3" s="120"/>
      <c r="H3" s="120"/>
      <c r="I3" s="120"/>
      <c r="J3" s="120"/>
      <c r="K3" s="120"/>
    </row>
    <row r="4" spans="1:11" ht="48.75" customHeight="1" x14ac:dyDescent="0.3">
      <c r="B4" s="121" t="s">
        <v>97</v>
      </c>
      <c r="C4" s="121"/>
      <c r="D4" s="121"/>
      <c r="E4" s="121"/>
      <c r="F4" s="121"/>
      <c r="G4" s="121"/>
      <c r="H4" s="121"/>
      <c r="I4" s="121"/>
      <c r="J4" s="121"/>
      <c r="K4" s="121"/>
    </row>
    <row r="5" spans="1:11" ht="15.75" x14ac:dyDescent="0.3">
      <c r="B5" s="3"/>
      <c r="C5" s="3"/>
      <c r="D5" s="3"/>
      <c r="E5" s="3"/>
      <c r="F5" s="3"/>
      <c r="G5" s="3"/>
      <c r="H5" s="3"/>
      <c r="I5" s="3"/>
      <c r="J5" s="3"/>
      <c r="K5" s="3"/>
    </row>
    <row r="6" spans="1:11" ht="50.25" thickBot="1" x14ac:dyDescent="0.35">
      <c r="B6" s="9" t="s">
        <v>116</v>
      </c>
      <c r="C6" s="13" t="s">
        <v>165</v>
      </c>
      <c r="D6" s="3"/>
      <c r="E6" s="3"/>
      <c r="F6" s="3"/>
      <c r="G6" s="10"/>
      <c r="H6" s="3"/>
      <c r="I6" s="3"/>
      <c r="J6" s="3"/>
      <c r="K6" s="3"/>
    </row>
    <row r="7" spans="1:11" ht="17.25" thickTop="1" x14ac:dyDescent="0.3">
      <c r="B7" s="46" t="s">
        <v>72</v>
      </c>
      <c r="C7" s="49">
        <v>328</v>
      </c>
      <c r="D7" s="3"/>
      <c r="E7" s="3"/>
      <c r="F7" s="3"/>
      <c r="G7" s="10"/>
      <c r="H7" s="3"/>
      <c r="I7" s="3"/>
      <c r="J7" s="3"/>
      <c r="K7" s="3"/>
    </row>
    <row r="8" spans="1:11" ht="16.5" x14ac:dyDescent="0.3">
      <c r="B8" s="47" t="s">
        <v>73</v>
      </c>
      <c r="C8" s="50">
        <v>67</v>
      </c>
      <c r="D8" s="3"/>
      <c r="E8" s="3"/>
      <c r="F8" s="3"/>
      <c r="G8" s="10"/>
      <c r="H8" s="3"/>
      <c r="I8" s="3"/>
      <c r="J8" s="3"/>
      <c r="K8" s="3"/>
    </row>
    <row r="9" spans="1:11" ht="16.5" x14ac:dyDescent="0.3">
      <c r="B9" s="47" t="s">
        <v>74</v>
      </c>
      <c r="C9" s="50">
        <v>404</v>
      </c>
      <c r="D9" s="3"/>
      <c r="E9" s="3"/>
      <c r="F9" s="3"/>
      <c r="G9" s="10"/>
      <c r="H9" s="3"/>
      <c r="I9" s="3"/>
      <c r="J9" s="3"/>
      <c r="K9" s="3"/>
    </row>
    <row r="10" spans="1:11" ht="16.5" x14ac:dyDescent="0.3">
      <c r="B10" s="47" t="s">
        <v>75</v>
      </c>
      <c r="C10" s="50">
        <v>185</v>
      </c>
      <c r="D10" s="3"/>
      <c r="E10" s="3"/>
      <c r="F10" s="3"/>
      <c r="G10" s="10"/>
      <c r="H10" s="3"/>
      <c r="I10" s="3"/>
      <c r="J10" s="3"/>
      <c r="K10" s="3"/>
    </row>
    <row r="11" spans="1:11" ht="16.5" x14ac:dyDescent="0.3">
      <c r="B11" s="47" t="s">
        <v>76</v>
      </c>
      <c r="C11" s="50">
        <v>4</v>
      </c>
      <c r="D11" s="3"/>
      <c r="E11" s="3"/>
      <c r="F11" s="3"/>
      <c r="G11" s="10"/>
      <c r="H11" s="3"/>
      <c r="I11" s="3"/>
      <c r="J11" s="3"/>
      <c r="K11" s="3"/>
    </row>
    <row r="12" spans="1:11" ht="16.5" x14ac:dyDescent="0.3">
      <c r="B12" s="47" t="s">
        <v>113</v>
      </c>
      <c r="C12" s="50">
        <v>31</v>
      </c>
      <c r="D12" s="3"/>
      <c r="E12" s="3"/>
      <c r="F12" s="3"/>
      <c r="G12" s="10"/>
      <c r="H12" s="3"/>
      <c r="I12" s="3"/>
      <c r="J12" s="3"/>
      <c r="K12" s="3"/>
    </row>
    <row r="13" spans="1:11" ht="16.5" x14ac:dyDescent="0.3">
      <c r="B13" s="47" t="s">
        <v>77</v>
      </c>
      <c r="C13" s="50">
        <v>59</v>
      </c>
      <c r="D13" s="3"/>
      <c r="E13" s="3"/>
      <c r="F13" s="3"/>
      <c r="G13" s="10"/>
      <c r="H13" s="3"/>
      <c r="I13" s="3"/>
      <c r="J13" s="3"/>
      <c r="K13" s="3"/>
    </row>
    <row r="14" spans="1:11" ht="16.5" x14ac:dyDescent="0.3">
      <c r="B14" s="47" t="s">
        <v>78</v>
      </c>
      <c r="C14" s="50">
        <v>79</v>
      </c>
      <c r="D14" s="3"/>
      <c r="E14" s="3"/>
      <c r="F14" s="3"/>
      <c r="G14" s="10"/>
      <c r="H14" s="3"/>
      <c r="I14" s="3"/>
      <c r="J14" s="3"/>
      <c r="K14" s="3"/>
    </row>
    <row r="15" spans="1:11" ht="16.5" x14ac:dyDescent="0.3">
      <c r="B15" s="47" t="s">
        <v>79</v>
      </c>
      <c r="C15" s="50">
        <v>22</v>
      </c>
      <c r="D15" s="3"/>
      <c r="E15" s="3"/>
      <c r="F15" s="3"/>
      <c r="G15" s="10"/>
      <c r="H15" s="3"/>
      <c r="I15" s="3"/>
      <c r="J15" s="3"/>
      <c r="K15" s="3"/>
    </row>
    <row r="16" spans="1:11" ht="16.5" x14ac:dyDescent="0.3">
      <c r="B16" s="47" t="s">
        <v>80</v>
      </c>
      <c r="C16" s="50">
        <v>0</v>
      </c>
      <c r="D16" s="3"/>
      <c r="E16" s="3"/>
      <c r="F16" s="3"/>
      <c r="G16" s="10"/>
      <c r="H16" s="3"/>
      <c r="I16" s="3"/>
      <c r="J16" s="3"/>
      <c r="K16" s="3"/>
    </row>
    <row r="17" spans="2:11" ht="16.5" x14ac:dyDescent="0.3">
      <c r="B17" s="47" t="s">
        <v>81</v>
      </c>
      <c r="C17" s="50">
        <v>18</v>
      </c>
      <c r="D17" s="3"/>
      <c r="E17" s="3"/>
      <c r="F17" s="3"/>
      <c r="G17" s="10"/>
      <c r="H17" s="3"/>
      <c r="I17" s="3"/>
      <c r="J17" s="3"/>
      <c r="K17" s="3"/>
    </row>
    <row r="18" spans="2:11" ht="16.5" x14ac:dyDescent="0.3">
      <c r="B18" s="47" t="s">
        <v>82</v>
      </c>
      <c r="C18" s="50">
        <v>845</v>
      </c>
      <c r="D18" s="3"/>
      <c r="E18" s="3"/>
      <c r="F18" s="3"/>
      <c r="G18" s="10"/>
      <c r="H18" s="3"/>
      <c r="I18" s="3"/>
      <c r="J18" s="3"/>
      <c r="K18" s="3"/>
    </row>
    <row r="19" spans="2:11" ht="16.5" x14ac:dyDescent="0.3">
      <c r="B19" s="47" t="s">
        <v>83</v>
      </c>
      <c r="C19" s="50">
        <v>586</v>
      </c>
      <c r="D19" s="3"/>
      <c r="E19" s="3"/>
      <c r="F19" s="3"/>
      <c r="G19" s="10"/>
      <c r="H19" s="3"/>
      <c r="I19" s="3"/>
      <c r="J19" s="3"/>
      <c r="K19" s="3"/>
    </row>
    <row r="20" spans="2:11" ht="16.5" x14ac:dyDescent="0.3">
      <c r="B20" s="47" t="s">
        <v>84</v>
      </c>
      <c r="C20" s="50">
        <v>275</v>
      </c>
      <c r="D20" s="3"/>
      <c r="E20" s="3"/>
      <c r="F20" s="3"/>
      <c r="G20" s="10"/>
      <c r="H20" s="3"/>
      <c r="I20" s="3"/>
      <c r="J20" s="3"/>
      <c r="K20" s="3"/>
    </row>
    <row r="21" spans="2:11" ht="16.5" x14ac:dyDescent="0.3">
      <c r="B21" s="47" t="s">
        <v>85</v>
      </c>
      <c r="C21" s="50">
        <v>27</v>
      </c>
      <c r="D21" s="3"/>
      <c r="E21" s="3"/>
      <c r="F21" s="3"/>
      <c r="G21" s="10"/>
      <c r="H21" s="3"/>
      <c r="I21" s="3"/>
      <c r="J21" s="3"/>
      <c r="K21" s="3"/>
    </row>
    <row r="22" spans="2:11" ht="16.5" x14ac:dyDescent="0.3">
      <c r="B22" s="47" t="s">
        <v>86</v>
      </c>
      <c r="C22" s="50">
        <v>662</v>
      </c>
      <c r="D22" s="3"/>
      <c r="E22" s="3"/>
      <c r="F22" s="3"/>
      <c r="G22" s="10"/>
      <c r="H22" s="3"/>
      <c r="I22" s="3"/>
      <c r="J22" s="3"/>
      <c r="K22" s="3"/>
    </row>
    <row r="23" spans="2:11" ht="16.5" x14ac:dyDescent="0.3">
      <c r="B23" s="47" t="s">
        <v>87</v>
      </c>
      <c r="C23" s="50">
        <v>32</v>
      </c>
      <c r="D23" s="3"/>
      <c r="E23" s="3"/>
      <c r="F23" s="3"/>
      <c r="G23" s="10"/>
      <c r="H23" s="3"/>
      <c r="I23" s="3"/>
      <c r="J23" s="3"/>
      <c r="K23" s="3"/>
    </row>
    <row r="24" spans="2:11" ht="16.5" x14ac:dyDescent="0.3">
      <c r="B24" s="47" t="s">
        <v>88</v>
      </c>
      <c r="C24" s="50">
        <v>1320</v>
      </c>
      <c r="D24" s="3"/>
      <c r="E24" s="3"/>
      <c r="F24" s="3"/>
      <c r="G24" s="10"/>
      <c r="H24" s="3"/>
      <c r="I24" s="3"/>
      <c r="J24" s="3"/>
      <c r="K24" s="3"/>
    </row>
    <row r="25" spans="2:11" ht="16.5" x14ac:dyDescent="0.3">
      <c r="B25" s="47" t="s">
        <v>89</v>
      </c>
      <c r="C25" s="50">
        <v>342</v>
      </c>
      <c r="D25" s="3"/>
      <c r="E25" s="3"/>
      <c r="F25" s="3"/>
      <c r="G25" s="10"/>
      <c r="H25" s="3"/>
      <c r="I25" s="3"/>
      <c r="J25" s="3"/>
      <c r="K25" s="3"/>
    </row>
    <row r="26" spans="2:11" ht="16.5" x14ac:dyDescent="0.3">
      <c r="B26" s="47" t="s">
        <v>90</v>
      </c>
      <c r="C26" s="50">
        <v>430</v>
      </c>
      <c r="D26" s="3"/>
      <c r="E26" s="3"/>
      <c r="F26" s="3"/>
      <c r="G26" s="10"/>
      <c r="H26" s="3"/>
      <c r="I26" s="3"/>
      <c r="J26" s="3"/>
      <c r="K26" s="3"/>
    </row>
    <row r="27" spans="2:11" ht="16.5" x14ac:dyDescent="0.3">
      <c r="B27" s="47" t="s">
        <v>91</v>
      </c>
      <c r="C27" s="50">
        <v>1217</v>
      </c>
      <c r="D27" s="3"/>
      <c r="E27" s="3"/>
      <c r="F27" s="3"/>
      <c r="G27" s="10"/>
      <c r="H27" s="3"/>
      <c r="I27" s="3"/>
      <c r="J27" s="3"/>
      <c r="K27" s="3"/>
    </row>
    <row r="28" spans="2:11" ht="16.5" x14ac:dyDescent="0.3">
      <c r="B28" s="47" t="s">
        <v>92</v>
      </c>
      <c r="C28" s="50">
        <v>9</v>
      </c>
      <c r="D28" s="3"/>
      <c r="E28" s="3"/>
      <c r="F28" s="3"/>
      <c r="G28" s="10"/>
      <c r="H28" s="3"/>
      <c r="I28" s="3"/>
      <c r="J28" s="3"/>
      <c r="K28" s="3"/>
    </row>
    <row r="29" spans="2:11" ht="16.5" x14ac:dyDescent="0.3">
      <c r="B29" s="47" t="s">
        <v>93</v>
      </c>
      <c r="C29" s="50">
        <v>5</v>
      </c>
      <c r="D29" s="3"/>
      <c r="E29" s="3"/>
      <c r="F29" s="3"/>
      <c r="G29" s="10"/>
      <c r="H29" s="3"/>
      <c r="I29" s="3"/>
      <c r="J29" s="3"/>
      <c r="K29" s="3"/>
    </row>
    <row r="30" spans="2:11" ht="16.5" x14ac:dyDescent="0.3">
      <c r="B30" s="47" t="s">
        <v>94</v>
      </c>
      <c r="C30" s="50">
        <v>42</v>
      </c>
      <c r="D30" s="3"/>
      <c r="E30" s="3"/>
      <c r="F30" s="3"/>
      <c r="G30" s="10"/>
      <c r="H30" s="3"/>
      <c r="I30" s="3"/>
      <c r="J30" s="3"/>
      <c r="K30" s="3"/>
    </row>
    <row r="31" spans="2:11" ht="16.5" x14ac:dyDescent="0.3">
      <c r="B31" s="47" t="s">
        <v>95</v>
      </c>
      <c r="C31" s="6">
        <v>277</v>
      </c>
      <c r="D31" s="3"/>
      <c r="E31" s="3"/>
      <c r="F31" s="3"/>
      <c r="G31" s="11"/>
      <c r="H31" s="3"/>
      <c r="I31" s="3"/>
      <c r="J31" s="3"/>
      <c r="K31" s="3"/>
    </row>
    <row r="32" spans="2:11" ht="16.5" x14ac:dyDescent="0.3">
      <c r="B32" s="25" t="s">
        <v>99</v>
      </c>
      <c r="C32" s="50">
        <v>180</v>
      </c>
      <c r="D32" s="3"/>
      <c r="E32" s="3"/>
      <c r="F32" s="3"/>
      <c r="G32" s="11"/>
      <c r="H32" s="3"/>
      <c r="I32" s="3"/>
      <c r="J32" s="3"/>
      <c r="K32" s="3"/>
    </row>
    <row r="33" spans="2:11" ht="16.5" thickBot="1" x14ac:dyDescent="0.35">
      <c r="B33" s="47" t="s">
        <v>96</v>
      </c>
      <c r="C33" s="48">
        <v>340</v>
      </c>
      <c r="D33" s="3"/>
      <c r="E33" s="3"/>
      <c r="F33" s="3"/>
      <c r="G33" s="3"/>
      <c r="H33" s="3"/>
      <c r="I33" s="3"/>
      <c r="J33" s="3"/>
      <c r="K33" s="3"/>
    </row>
    <row r="34" spans="2:11" ht="16.5" x14ac:dyDescent="0.3">
      <c r="B34" s="42" t="s">
        <v>9</v>
      </c>
      <c r="C34" s="19">
        <f>SUM(C7:C33)</f>
        <v>7786</v>
      </c>
      <c r="D34" s="3"/>
      <c r="E34" s="3"/>
      <c r="F34" s="3"/>
      <c r="G34" s="3"/>
      <c r="H34" s="3"/>
      <c r="I34" s="3"/>
      <c r="J34" s="3"/>
      <c r="K34" s="3"/>
    </row>
    <row r="35" spans="2:11" ht="30.75" customHeight="1" x14ac:dyDescent="0.25">
      <c r="B35" s="118" t="s">
        <v>100</v>
      </c>
      <c r="C35" s="119"/>
      <c r="D35" s="119"/>
      <c r="E35" s="119"/>
      <c r="F35" s="119"/>
      <c r="G35" s="119"/>
      <c r="H35" s="119"/>
      <c r="I35" s="119"/>
      <c r="J35" s="119"/>
      <c r="K35" s="119"/>
    </row>
  </sheetData>
  <mergeCells count="3">
    <mergeCell ref="B3:K3"/>
    <mergeCell ref="B4:K4"/>
    <mergeCell ref="B35:K3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N22"/>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08"/>
    </row>
    <row r="3" spans="1:11" ht="27" x14ac:dyDescent="0.45">
      <c r="B3" s="120" t="s">
        <v>166</v>
      </c>
      <c r="C3" s="120"/>
      <c r="D3" s="120"/>
      <c r="E3" s="120"/>
      <c r="F3" s="120"/>
      <c r="G3" s="120"/>
      <c r="H3" s="120"/>
      <c r="I3" s="120"/>
      <c r="J3" s="120"/>
      <c r="K3" s="120"/>
    </row>
    <row r="4" spans="1:11" ht="51.75" customHeight="1" x14ac:dyDescent="0.3">
      <c r="B4" s="121" t="s">
        <v>49</v>
      </c>
      <c r="C4" s="121"/>
      <c r="D4" s="121"/>
      <c r="E4" s="121"/>
      <c r="F4" s="121"/>
      <c r="G4" s="121"/>
      <c r="H4" s="121"/>
      <c r="I4" s="121"/>
      <c r="J4" s="121"/>
      <c r="K4" s="3"/>
    </row>
    <row r="5" spans="1:11" ht="15.75" x14ac:dyDescent="0.3">
      <c r="B5" s="3"/>
      <c r="C5" s="3"/>
      <c r="D5" s="3"/>
      <c r="E5" s="3"/>
      <c r="F5" s="3"/>
      <c r="G5" s="3"/>
      <c r="H5" s="3"/>
      <c r="I5" s="3"/>
      <c r="J5" s="3"/>
      <c r="K5" s="3"/>
    </row>
    <row r="6" spans="1:11" ht="43.5" customHeight="1" x14ac:dyDescent="0.3">
      <c r="B6" s="123" t="s">
        <v>67</v>
      </c>
      <c r="C6" s="122" t="s">
        <v>160</v>
      </c>
      <c r="D6" s="122"/>
      <c r="E6" s="122"/>
      <c r="F6" s="122"/>
      <c r="G6" s="122"/>
      <c r="H6" s="122"/>
      <c r="I6" s="3"/>
      <c r="J6" s="3"/>
      <c r="K6" s="3"/>
    </row>
    <row r="7" spans="1:11" ht="17.25" thickBot="1" x14ac:dyDescent="0.35">
      <c r="B7" s="124"/>
      <c r="C7" s="20" t="s">
        <v>4</v>
      </c>
      <c r="D7" s="21" t="s">
        <v>0</v>
      </c>
      <c r="E7" s="21" t="s">
        <v>1</v>
      </c>
      <c r="F7" s="21" t="s">
        <v>2</v>
      </c>
      <c r="G7" s="29" t="s">
        <v>3</v>
      </c>
      <c r="H7" s="33" t="s">
        <v>9</v>
      </c>
      <c r="I7" s="3"/>
      <c r="J7" s="3"/>
      <c r="K7" s="3"/>
    </row>
    <row r="8" spans="1:11" ht="16.5" thickTop="1" x14ac:dyDescent="0.3">
      <c r="B8" s="44" t="s">
        <v>120</v>
      </c>
      <c r="C8" s="24">
        <v>168</v>
      </c>
      <c r="D8" s="24">
        <v>146</v>
      </c>
      <c r="E8" s="24">
        <v>350</v>
      </c>
      <c r="F8" s="24">
        <v>53</v>
      </c>
      <c r="G8" s="30">
        <v>12</v>
      </c>
      <c r="H8" s="103">
        <f>SUM(C8:G8)</f>
        <v>729</v>
      </c>
      <c r="I8" s="3"/>
      <c r="J8" s="3"/>
      <c r="K8" s="3"/>
    </row>
    <row r="9" spans="1:11" ht="15.75" x14ac:dyDescent="0.3">
      <c r="B9" s="5" t="s">
        <v>13</v>
      </c>
      <c r="C9" s="39">
        <v>3</v>
      </c>
      <c r="D9" s="39">
        <v>0</v>
      </c>
      <c r="E9" s="39">
        <v>1</v>
      </c>
      <c r="F9" s="39">
        <v>3</v>
      </c>
      <c r="G9" s="40">
        <v>0</v>
      </c>
      <c r="H9" s="101">
        <f t="shared" ref="H9:H20" si="0">SUM(C9:G9)</f>
        <v>7</v>
      </c>
      <c r="I9" s="3"/>
      <c r="J9" s="3"/>
      <c r="K9" s="3"/>
    </row>
    <row r="10" spans="1:11" ht="15.75" x14ac:dyDescent="0.3">
      <c r="B10" s="5" t="s">
        <v>14</v>
      </c>
      <c r="C10" s="39">
        <v>9</v>
      </c>
      <c r="D10" s="39">
        <v>13</v>
      </c>
      <c r="E10" s="39">
        <v>5</v>
      </c>
      <c r="F10" s="39">
        <v>7</v>
      </c>
      <c r="G10" s="40">
        <v>0</v>
      </c>
      <c r="H10" s="101">
        <f t="shared" si="0"/>
        <v>34</v>
      </c>
      <c r="I10" s="3"/>
      <c r="J10" s="3"/>
      <c r="K10" s="3"/>
    </row>
    <row r="11" spans="1:11" ht="15.75" x14ac:dyDescent="0.3">
      <c r="B11" s="5" t="s">
        <v>15</v>
      </c>
      <c r="C11" s="39">
        <v>29</v>
      </c>
      <c r="D11" s="39">
        <v>48</v>
      </c>
      <c r="E11" s="39">
        <v>24</v>
      </c>
      <c r="F11" s="39">
        <v>7</v>
      </c>
      <c r="G11" s="40">
        <v>0</v>
      </c>
      <c r="H11" s="101">
        <f t="shared" si="0"/>
        <v>108</v>
      </c>
      <c r="I11" s="3"/>
      <c r="J11" s="3"/>
      <c r="K11" s="3"/>
    </row>
    <row r="12" spans="1:11" ht="15.75" x14ac:dyDescent="0.3">
      <c r="B12" s="5" t="s">
        <v>16</v>
      </c>
      <c r="C12" s="39">
        <v>123</v>
      </c>
      <c r="D12" s="39">
        <v>162</v>
      </c>
      <c r="E12" s="39">
        <v>179</v>
      </c>
      <c r="F12" s="39">
        <v>70</v>
      </c>
      <c r="G12" s="40">
        <v>4</v>
      </c>
      <c r="H12" s="101">
        <f t="shared" si="0"/>
        <v>538</v>
      </c>
      <c r="I12" s="3"/>
      <c r="J12" s="3"/>
      <c r="K12" s="3"/>
    </row>
    <row r="13" spans="1:11" ht="15.75" x14ac:dyDescent="0.3">
      <c r="B13" s="5" t="s">
        <v>17</v>
      </c>
      <c r="C13" s="39">
        <v>191</v>
      </c>
      <c r="D13" s="39">
        <v>241</v>
      </c>
      <c r="E13" s="39">
        <v>226</v>
      </c>
      <c r="F13" s="39">
        <v>181</v>
      </c>
      <c r="G13" s="40">
        <v>26</v>
      </c>
      <c r="H13" s="101">
        <f t="shared" si="0"/>
        <v>865</v>
      </c>
      <c r="I13" s="3"/>
      <c r="J13" s="3"/>
      <c r="K13" s="3"/>
    </row>
    <row r="14" spans="1:11" ht="15.75" x14ac:dyDescent="0.3">
      <c r="B14" s="5" t="s">
        <v>18</v>
      </c>
      <c r="C14" s="39">
        <v>213</v>
      </c>
      <c r="D14" s="39">
        <v>350</v>
      </c>
      <c r="E14" s="39">
        <v>312</v>
      </c>
      <c r="F14" s="39">
        <v>232</v>
      </c>
      <c r="G14" s="40">
        <v>32</v>
      </c>
      <c r="H14" s="101">
        <f t="shared" si="0"/>
        <v>1139</v>
      </c>
      <c r="I14" s="3"/>
      <c r="J14" s="3"/>
      <c r="K14" s="3"/>
    </row>
    <row r="15" spans="1:11" ht="15.75" x14ac:dyDescent="0.3">
      <c r="B15" s="5" t="s">
        <v>19</v>
      </c>
      <c r="C15" s="39">
        <v>191</v>
      </c>
      <c r="D15" s="39">
        <v>272</v>
      </c>
      <c r="E15" s="39">
        <v>236</v>
      </c>
      <c r="F15" s="39">
        <v>172</v>
      </c>
      <c r="G15" s="40">
        <v>49</v>
      </c>
      <c r="H15" s="101">
        <f t="shared" si="0"/>
        <v>920</v>
      </c>
      <c r="I15" s="3"/>
      <c r="J15" s="3"/>
      <c r="K15" s="3"/>
    </row>
    <row r="16" spans="1:11" ht="15.75" x14ac:dyDescent="0.3">
      <c r="B16" s="5" t="s">
        <v>20</v>
      </c>
      <c r="C16" s="39">
        <v>145</v>
      </c>
      <c r="D16" s="39">
        <v>158</v>
      </c>
      <c r="E16" s="39">
        <v>198</v>
      </c>
      <c r="F16" s="39">
        <v>100</v>
      </c>
      <c r="G16" s="40">
        <v>41</v>
      </c>
      <c r="H16" s="101">
        <f t="shared" si="0"/>
        <v>642</v>
      </c>
      <c r="I16" s="3"/>
      <c r="J16" s="3"/>
      <c r="K16" s="3"/>
    </row>
    <row r="17" spans="2:14" ht="15.75" x14ac:dyDescent="0.3">
      <c r="B17" s="5" t="s">
        <v>21</v>
      </c>
      <c r="C17" s="39">
        <v>182</v>
      </c>
      <c r="D17" s="39">
        <v>187</v>
      </c>
      <c r="E17" s="39">
        <v>193</v>
      </c>
      <c r="F17" s="39">
        <v>136</v>
      </c>
      <c r="G17" s="40">
        <v>47</v>
      </c>
      <c r="H17" s="101">
        <f t="shared" si="0"/>
        <v>745</v>
      </c>
      <c r="I17" s="3"/>
      <c r="J17" s="3"/>
      <c r="K17" s="3"/>
    </row>
    <row r="18" spans="2:14" ht="18.75" customHeight="1" x14ac:dyDescent="0.3">
      <c r="B18" s="8" t="s">
        <v>137</v>
      </c>
      <c r="C18" s="26">
        <v>20</v>
      </c>
      <c r="D18" s="26">
        <v>127</v>
      </c>
      <c r="E18" s="26">
        <v>134</v>
      </c>
      <c r="F18" s="26">
        <v>138</v>
      </c>
      <c r="G18" s="31">
        <v>105</v>
      </c>
      <c r="H18" s="101">
        <f t="shared" si="0"/>
        <v>524</v>
      </c>
      <c r="I18" s="3"/>
      <c r="J18" s="3"/>
      <c r="K18" s="3"/>
    </row>
    <row r="19" spans="2:14" ht="18.75" customHeight="1" thickBot="1" x14ac:dyDescent="0.35">
      <c r="B19" s="8" t="s">
        <v>50</v>
      </c>
      <c r="C19" s="39">
        <v>337</v>
      </c>
      <c r="D19" s="39">
        <v>318</v>
      </c>
      <c r="E19" s="39">
        <v>362</v>
      </c>
      <c r="F19" s="39">
        <v>435</v>
      </c>
      <c r="G19" s="40">
        <v>83</v>
      </c>
      <c r="H19" s="102">
        <f t="shared" si="0"/>
        <v>1535</v>
      </c>
      <c r="I19" s="3"/>
      <c r="J19" s="3"/>
      <c r="K19" s="3"/>
      <c r="L19" s="3"/>
      <c r="M19" s="3"/>
      <c r="N19" s="3"/>
    </row>
    <row r="20" spans="2:14" ht="15.75" x14ac:dyDescent="0.3">
      <c r="B20" s="15" t="s">
        <v>9</v>
      </c>
      <c r="C20" s="28">
        <f>SUM(C8:C19)</f>
        <v>1611</v>
      </c>
      <c r="D20" s="28">
        <f t="shared" ref="D20:G20" si="1">SUM(D8:D19)</f>
        <v>2022</v>
      </c>
      <c r="E20" s="28">
        <f t="shared" si="1"/>
        <v>2220</v>
      </c>
      <c r="F20" s="28">
        <f t="shared" si="1"/>
        <v>1534</v>
      </c>
      <c r="G20" s="32">
        <f t="shared" si="1"/>
        <v>399</v>
      </c>
      <c r="H20" s="28">
        <f t="shared" si="0"/>
        <v>7786</v>
      </c>
      <c r="I20" s="3"/>
      <c r="J20" s="3"/>
      <c r="K20" s="3"/>
    </row>
    <row r="21" spans="2:14" ht="51.75" customHeight="1" x14ac:dyDescent="0.25">
      <c r="B21" s="125" t="s">
        <v>138</v>
      </c>
      <c r="C21" s="126"/>
      <c r="D21" s="126"/>
      <c r="E21" s="126"/>
      <c r="F21" s="126"/>
      <c r="G21" s="126"/>
      <c r="H21" s="126"/>
      <c r="I21" s="126"/>
      <c r="J21" s="126"/>
      <c r="K21" s="126"/>
    </row>
    <row r="22" spans="2:14" ht="15.75" x14ac:dyDescent="0.3">
      <c r="B22" s="3"/>
    </row>
  </sheetData>
  <mergeCells count="5">
    <mergeCell ref="B3:K3"/>
    <mergeCell ref="B4:J4"/>
    <mergeCell ref="B6:B7"/>
    <mergeCell ref="C6:H6"/>
    <mergeCell ref="B21:K2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K19"/>
  <sheetViews>
    <sheetView showGridLines="0" workbookViewId="0"/>
  </sheetViews>
  <sheetFormatPr defaultRowHeight="15" x14ac:dyDescent="0.25"/>
  <cols>
    <col min="1" max="1" width="5" customWidth="1"/>
    <col min="2" max="2" width="45.28515625" customWidth="1"/>
    <col min="3" max="5" width="17" customWidth="1"/>
    <col min="11" max="11" width="32.42578125" customWidth="1"/>
  </cols>
  <sheetData>
    <row r="1" spans="1:11" x14ac:dyDescent="0.25">
      <c r="A1" s="108"/>
    </row>
    <row r="3" spans="1:11" ht="27" x14ac:dyDescent="0.45">
      <c r="B3" s="120" t="s">
        <v>131</v>
      </c>
      <c r="C3" s="120"/>
      <c r="D3" s="120"/>
      <c r="E3" s="120"/>
      <c r="F3" s="120"/>
      <c r="G3" s="120"/>
      <c r="H3" s="120"/>
      <c r="I3" s="120"/>
      <c r="J3" s="120"/>
      <c r="K3" s="120"/>
    </row>
    <row r="4" spans="1:11" s="3" customFormat="1" ht="50.25" customHeight="1" x14ac:dyDescent="0.3">
      <c r="B4" s="121" t="s">
        <v>101</v>
      </c>
      <c r="C4" s="121"/>
      <c r="D4" s="121"/>
      <c r="E4" s="121"/>
      <c r="F4" s="121"/>
      <c r="G4" s="121"/>
      <c r="H4" s="121"/>
      <c r="I4" s="121"/>
      <c r="J4" s="121"/>
      <c r="K4" s="121"/>
    </row>
    <row r="6" spans="1:11" ht="17.25" thickBot="1" x14ac:dyDescent="0.35">
      <c r="B6" s="9" t="s">
        <v>102</v>
      </c>
      <c r="C6" s="12">
        <v>44679</v>
      </c>
      <c r="D6" s="12">
        <v>44707</v>
      </c>
      <c r="E6" s="12">
        <v>44742</v>
      </c>
      <c r="G6" s="1"/>
    </row>
    <row r="7" spans="1:11" ht="17.25" thickTop="1" x14ac:dyDescent="0.3">
      <c r="B7" s="44" t="s">
        <v>122</v>
      </c>
      <c r="C7" s="64">
        <v>7.0000000000000007E-2</v>
      </c>
      <c r="D7" s="64">
        <v>0.06</v>
      </c>
      <c r="E7" s="64">
        <v>7.0000000000000007E-2</v>
      </c>
      <c r="G7" s="1"/>
    </row>
    <row r="8" spans="1:11" ht="16.5" x14ac:dyDescent="0.3">
      <c r="B8" s="5" t="s">
        <v>13</v>
      </c>
      <c r="C8" s="65">
        <v>0.03</v>
      </c>
      <c r="D8" s="65">
        <v>0.03</v>
      </c>
      <c r="E8" s="65">
        <v>0.03</v>
      </c>
      <c r="G8" s="1"/>
    </row>
    <row r="9" spans="1:11" ht="16.5" x14ac:dyDescent="0.3">
      <c r="B9" s="5" t="s">
        <v>14</v>
      </c>
      <c r="C9" s="65">
        <v>0</v>
      </c>
      <c r="D9" s="65">
        <v>0</v>
      </c>
      <c r="E9" s="65">
        <v>0</v>
      </c>
      <c r="G9" s="1"/>
    </row>
    <row r="10" spans="1:11" ht="16.5" x14ac:dyDescent="0.3">
      <c r="B10" s="5" t="s">
        <v>15</v>
      </c>
      <c r="C10" s="65">
        <v>0.01</v>
      </c>
      <c r="D10" s="65">
        <v>0.01</v>
      </c>
      <c r="E10" s="65">
        <v>0.01</v>
      </c>
      <c r="G10" s="1"/>
    </row>
    <row r="11" spans="1:11" ht="16.5" x14ac:dyDescent="0.3">
      <c r="B11" s="5" t="s">
        <v>16</v>
      </c>
      <c r="C11" s="65">
        <v>0.03</v>
      </c>
      <c r="D11" s="65">
        <v>0.03</v>
      </c>
      <c r="E11" s="65">
        <v>0.04</v>
      </c>
      <c r="G11" s="1"/>
    </row>
    <row r="12" spans="1:11" ht="16.5" x14ac:dyDescent="0.3">
      <c r="B12" s="5" t="s">
        <v>17</v>
      </c>
      <c r="C12" s="65">
        <v>0.06</v>
      </c>
      <c r="D12" s="65">
        <v>0.06</v>
      </c>
      <c r="E12" s="65">
        <v>0.06</v>
      </c>
      <c r="G12" s="1"/>
    </row>
    <row r="13" spans="1:11" ht="16.5" x14ac:dyDescent="0.3">
      <c r="B13" s="5" t="s">
        <v>18</v>
      </c>
      <c r="C13" s="65">
        <v>0.11</v>
      </c>
      <c r="D13" s="65">
        <v>0.11</v>
      </c>
      <c r="E13" s="65">
        <v>0.1</v>
      </c>
      <c r="G13" s="1"/>
    </row>
    <row r="14" spans="1:11" ht="16.5" x14ac:dyDescent="0.3">
      <c r="B14" s="5" t="s">
        <v>19</v>
      </c>
      <c r="C14" s="65">
        <v>0.11</v>
      </c>
      <c r="D14" s="65">
        <v>0.11</v>
      </c>
      <c r="E14" s="65">
        <v>0.1</v>
      </c>
      <c r="G14" s="1"/>
    </row>
    <row r="15" spans="1:11" ht="16.5" x14ac:dyDescent="0.3">
      <c r="B15" s="5" t="s">
        <v>20</v>
      </c>
      <c r="C15" s="65">
        <v>0.12</v>
      </c>
      <c r="D15" s="65">
        <v>0.12</v>
      </c>
      <c r="E15" s="65">
        <v>0.11</v>
      </c>
      <c r="G15" s="1"/>
    </row>
    <row r="16" spans="1:11" ht="16.5" x14ac:dyDescent="0.3">
      <c r="B16" s="5" t="s">
        <v>21</v>
      </c>
      <c r="C16" s="65">
        <v>0.15</v>
      </c>
      <c r="D16" s="65">
        <v>0.15</v>
      </c>
      <c r="E16" s="65">
        <v>0.15</v>
      </c>
      <c r="G16" s="1"/>
    </row>
    <row r="17" spans="2:11" ht="17.25" thickBot="1" x14ac:dyDescent="0.35">
      <c r="B17" s="8" t="s">
        <v>121</v>
      </c>
      <c r="C17" s="76">
        <v>0.32</v>
      </c>
      <c r="D17" s="76">
        <v>0.32</v>
      </c>
      <c r="E17" s="76">
        <v>0.32</v>
      </c>
      <c r="G17" s="2"/>
    </row>
    <row r="18" spans="2:11" ht="15.75" x14ac:dyDescent="0.3">
      <c r="B18" s="15" t="s">
        <v>9</v>
      </c>
      <c r="C18" s="67">
        <v>1</v>
      </c>
      <c r="D18" s="67">
        <v>1</v>
      </c>
      <c r="E18" s="67">
        <v>1</v>
      </c>
    </row>
    <row r="19" spans="2:11" ht="69.75" customHeight="1" x14ac:dyDescent="0.25">
      <c r="B19" s="118" t="s">
        <v>123</v>
      </c>
      <c r="C19" s="119"/>
      <c r="D19" s="119"/>
      <c r="E19" s="119"/>
      <c r="F19" s="119"/>
      <c r="G19" s="119"/>
      <c r="H19" s="119"/>
      <c r="I19" s="119"/>
      <c r="J19" s="119"/>
      <c r="K19" s="119"/>
    </row>
  </sheetData>
  <mergeCells count="3">
    <mergeCell ref="B3:K3"/>
    <mergeCell ref="B4:K4"/>
    <mergeCell ref="B19:K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K23"/>
  <sheetViews>
    <sheetView showGridLines="0" workbookViewId="0"/>
  </sheetViews>
  <sheetFormatPr defaultRowHeight="15" x14ac:dyDescent="0.25"/>
  <cols>
    <col min="1" max="1" width="5" customWidth="1"/>
    <col min="2" max="2" width="45.28515625" customWidth="1"/>
    <col min="3" max="5" width="17" customWidth="1"/>
    <col min="6" max="10" width="9.140625" customWidth="1"/>
    <col min="11" max="11" width="45" customWidth="1"/>
  </cols>
  <sheetData>
    <row r="1" spans="1:11" x14ac:dyDescent="0.25">
      <c r="A1" s="108"/>
    </row>
    <row r="3" spans="1:11" ht="27" x14ac:dyDescent="0.45">
      <c r="B3" s="120" t="s">
        <v>155</v>
      </c>
      <c r="C3" s="120"/>
      <c r="D3" s="120"/>
      <c r="E3" s="120"/>
      <c r="F3" s="120"/>
      <c r="G3" s="120"/>
      <c r="H3" s="120"/>
      <c r="I3" s="120"/>
      <c r="J3" s="120"/>
      <c r="K3" s="120"/>
    </row>
    <row r="4" spans="1:11" s="3" customFormat="1" ht="38.25" customHeight="1" x14ac:dyDescent="0.3">
      <c r="B4" s="121" t="s">
        <v>29</v>
      </c>
      <c r="C4" s="121"/>
      <c r="D4" s="121"/>
      <c r="E4" s="121"/>
      <c r="F4" s="121"/>
      <c r="G4" s="121"/>
      <c r="H4" s="121"/>
      <c r="I4" s="121"/>
      <c r="J4" s="121"/>
      <c r="K4" s="121"/>
    </row>
    <row r="6" spans="1:11" ht="17.25" thickBot="1" x14ac:dyDescent="0.35">
      <c r="B6" s="9" t="s">
        <v>68</v>
      </c>
      <c r="C6" s="12">
        <v>44742</v>
      </c>
      <c r="E6" s="1"/>
    </row>
    <row r="7" spans="1:11" ht="17.25" thickTop="1" x14ac:dyDescent="0.3">
      <c r="B7" s="16" t="s">
        <v>125</v>
      </c>
      <c r="C7" s="64">
        <v>0</v>
      </c>
      <c r="E7" s="1"/>
    </row>
    <row r="8" spans="1:11" ht="16.5" x14ac:dyDescent="0.3">
      <c r="B8" s="5" t="s">
        <v>22</v>
      </c>
      <c r="C8" s="65">
        <v>0.01</v>
      </c>
      <c r="E8" s="1"/>
    </row>
    <row r="9" spans="1:11" ht="16.5" x14ac:dyDescent="0.3">
      <c r="B9" s="5" t="s">
        <v>23</v>
      </c>
      <c r="C9" s="65">
        <v>0.02</v>
      </c>
      <c r="E9" s="1"/>
    </row>
    <row r="10" spans="1:11" ht="16.5" x14ac:dyDescent="0.3">
      <c r="B10" s="5" t="s">
        <v>24</v>
      </c>
      <c r="C10" s="65">
        <v>0.06</v>
      </c>
      <c r="E10" s="1"/>
    </row>
    <row r="11" spans="1:11" ht="16.5" x14ac:dyDescent="0.3">
      <c r="B11" s="5" t="s">
        <v>25</v>
      </c>
      <c r="C11" s="65">
        <v>0.08</v>
      </c>
      <c r="E11" s="1"/>
    </row>
    <row r="12" spans="1:11" ht="16.5" x14ac:dyDescent="0.3">
      <c r="B12" s="5" t="s">
        <v>26</v>
      </c>
      <c r="C12" s="65">
        <v>0.19</v>
      </c>
      <c r="E12" s="1"/>
    </row>
    <row r="13" spans="1:11" ht="16.5" x14ac:dyDescent="0.3">
      <c r="B13" s="5" t="s">
        <v>27</v>
      </c>
      <c r="C13" s="65">
        <v>0.17</v>
      </c>
      <c r="E13" s="1"/>
    </row>
    <row r="14" spans="1:11" ht="16.5" x14ac:dyDescent="0.3">
      <c r="B14" s="5" t="s">
        <v>28</v>
      </c>
      <c r="C14" s="65">
        <v>0.18</v>
      </c>
      <c r="E14" s="1"/>
    </row>
    <row r="15" spans="1:11" ht="17.25" thickBot="1" x14ac:dyDescent="0.35">
      <c r="B15" s="5" t="s">
        <v>30</v>
      </c>
      <c r="C15" s="65">
        <v>0.28000000000000003</v>
      </c>
      <c r="E15" s="1"/>
    </row>
    <row r="16" spans="1:11" ht="15.75" x14ac:dyDescent="0.3">
      <c r="B16" s="15" t="s">
        <v>9</v>
      </c>
      <c r="C16" s="67">
        <v>1</v>
      </c>
    </row>
    <row r="17" spans="2:11" ht="42" customHeight="1" x14ac:dyDescent="0.25">
      <c r="B17" s="125" t="s">
        <v>124</v>
      </c>
      <c r="C17" s="126"/>
      <c r="D17" s="126"/>
      <c r="E17" s="126"/>
      <c r="F17" s="126"/>
      <c r="G17" s="126"/>
      <c r="H17" s="126"/>
      <c r="I17" s="126"/>
      <c r="J17" s="126"/>
      <c r="K17" s="126"/>
    </row>
    <row r="22" spans="2:11" x14ac:dyDescent="0.25">
      <c r="B22" s="17"/>
    </row>
    <row r="23" spans="2:11" x14ac:dyDescent="0.25">
      <c r="B23" s="17"/>
    </row>
  </sheetData>
  <mergeCells count="3">
    <mergeCell ref="B3:K3"/>
    <mergeCell ref="B4:K4"/>
    <mergeCell ref="B17:K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K13"/>
  <sheetViews>
    <sheetView showGridLines="0" workbookViewId="0"/>
  </sheetViews>
  <sheetFormatPr defaultRowHeight="15" x14ac:dyDescent="0.25"/>
  <cols>
    <col min="1" max="1" width="5" customWidth="1"/>
    <col min="2" max="2" width="49.140625" customWidth="1"/>
    <col min="3" max="6" width="24.42578125" customWidth="1"/>
  </cols>
  <sheetData>
    <row r="1" spans="1:11" x14ac:dyDescent="0.25">
      <c r="A1" s="108"/>
    </row>
    <row r="3" spans="1:11" ht="27" x14ac:dyDescent="0.45">
      <c r="B3" s="120" t="s">
        <v>167</v>
      </c>
      <c r="C3" s="120"/>
      <c r="D3" s="120"/>
      <c r="E3" s="120"/>
      <c r="F3" s="120"/>
      <c r="G3" s="120"/>
      <c r="H3" s="120"/>
      <c r="I3" s="120"/>
      <c r="J3" s="120"/>
      <c r="K3" s="120"/>
    </row>
    <row r="4" spans="1:11" ht="53.25" customHeight="1" x14ac:dyDescent="0.3">
      <c r="B4" s="121" t="s">
        <v>10</v>
      </c>
      <c r="C4" s="121"/>
      <c r="D4" s="121"/>
      <c r="E4" s="121"/>
      <c r="F4" s="3"/>
      <c r="G4" s="3"/>
      <c r="H4" s="3"/>
      <c r="I4" s="3"/>
      <c r="J4" s="3"/>
      <c r="K4" s="3"/>
    </row>
    <row r="5" spans="1:11" ht="15.75" x14ac:dyDescent="0.3">
      <c r="B5" s="3"/>
      <c r="C5" s="3"/>
      <c r="D5" s="3"/>
      <c r="E5" s="3"/>
      <c r="F5" s="3"/>
      <c r="G5" s="3"/>
      <c r="H5" s="3"/>
      <c r="I5" s="3"/>
      <c r="J5" s="3"/>
      <c r="K5" s="3"/>
    </row>
    <row r="6" spans="1:11" ht="50.25" thickBot="1" x14ac:dyDescent="0.35">
      <c r="B6" s="45" t="s">
        <v>70</v>
      </c>
      <c r="C6" s="14" t="s">
        <v>109</v>
      </c>
      <c r="D6" s="14" t="s">
        <v>110</v>
      </c>
      <c r="E6" s="14" t="s">
        <v>111</v>
      </c>
      <c r="F6" s="14" t="s">
        <v>112</v>
      </c>
      <c r="G6" s="10"/>
      <c r="H6" s="3"/>
      <c r="I6" s="3"/>
      <c r="J6" s="3"/>
      <c r="K6" s="3"/>
    </row>
    <row r="7" spans="1:11" ht="16.5" thickTop="1" x14ac:dyDescent="0.3">
      <c r="B7" s="5" t="s">
        <v>4</v>
      </c>
      <c r="C7" s="62">
        <v>3706</v>
      </c>
      <c r="D7" s="6">
        <v>576</v>
      </c>
      <c r="E7" s="6">
        <v>1808</v>
      </c>
      <c r="F7" s="6">
        <v>338</v>
      </c>
      <c r="G7" s="3"/>
      <c r="H7" s="3"/>
      <c r="I7" s="3"/>
      <c r="J7" s="3"/>
      <c r="K7" s="3"/>
    </row>
    <row r="8" spans="1:11" ht="15.75" x14ac:dyDescent="0.3">
      <c r="B8" s="5" t="s">
        <v>0</v>
      </c>
      <c r="C8" s="6">
        <v>2573</v>
      </c>
      <c r="D8" s="6">
        <v>343</v>
      </c>
      <c r="E8" s="6">
        <v>1154</v>
      </c>
      <c r="F8" s="6">
        <v>205</v>
      </c>
      <c r="G8" s="3"/>
      <c r="H8" s="3"/>
      <c r="I8" s="3"/>
      <c r="J8" s="3"/>
      <c r="K8" s="3"/>
    </row>
    <row r="9" spans="1:11" ht="15.75" x14ac:dyDescent="0.3">
      <c r="B9" s="5" t="s">
        <v>1</v>
      </c>
      <c r="C9" s="6">
        <v>4104</v>
      </c>
      <c r="D9" s="6">
        <v>472</v>
      </c>
      <c r="E9" s="6">
        <v>1683</v>
      </c>
      <c r="F9" s="6">
        <v>796</v>
      </c>
      <c r="G9" s="3"/>
      <c r="H9" s="3"/>
      <c r="I9" s="3"/>
      <c r="J9" s="3"/>
      <c r="K9" s="3"/>
    </row>
    <row r="10" spans="1:11" ht="15.75" x14ac:dyDescent="0.3">
      <c r="B10" s="5" t="s">
        <v>2</v>
      </c>
      <c r="C10" s="6">
        <v>2253</v>
      </c>
      <c r="D10" s="6">
        <v>259</v>
      </c>
      <c r="E10" s="6">
        <v>977</v>
      </c>
      <c r="F10" s="6">
        <v>438</v>
      </c>
      <c r="G10" s="3"/>
      <c r="H10" s="3"/>
      <c r="I10" s="3"/>
      <c r="J10" s="3"/>
      <c r="K10" s="3"/>
    </row>
    <row r="11" spans="1:11" ht="16.5" thickBot="1" x14ac:dyDescent="0.35">
      <c r="B11" s="8" t="s">
        <v>3</v>
      </c>
      <c r="C11" s="18">
        <v>1807</v>
      </c>
      <c r="D11" s="18">
        <v>148</v>
      </c>
      <c r="E11" s="18">
        <v>972</v>
      </c>
      <c r="F11" s="18">
        <v>128</v>
      </c>
      <c r="G11" s="3"/>
      <c r="H11" s="3"/>
      <c r="I11" s="3"/>
      <c r="J11" s="3"/>
      <c r="K11" s="3"/>
    </row>
    <row r="12" spans="1:11" ht="15.75" x14ac:dyDescent="0.3">
      <c r="B12" s="15" t="s">
        <v>12</v>
      </c>
      <c r="C12" s="19">
        <v>2916</v>
      </c>
      <c r="D12" s="19">
        <v>372</v>
      </c>
      <c r="E12" s="19">
        <v>1303</v>
      </c>
      <c r="F12" s="19">
        <v>219</v>
      </c>
      <c r="G12" s="3"/>
      <c r="H12" s="3"/>
      <c r="I12" s="3"/>
      <c r="J12" s="3"/>
      <c r="K12" s="3"/>
    </row>
    <row r="13" spans="1:11" ht="45.75" customHeight="1" x14ac:dyDescent="0.25">
      <c r="B13" s="118" t="s">
        <v>168</v>
      </c>
      <c r="C13" s="119"/>
      <c r="D13" s="119"/>
      <c r="E13" s="119"/>
      <c r="F13" s="119"/>
      <c r="G13" s="119"/>
      <c r="H13" s="119"/>
      <c r="I13" s="119"/>
      <c r="J13" s="119"/>
      <c r="K13" s="119"/>
    </row>
  </sheetData>
  <mergeCells count="3">
    <mergeCell ref="B3:K3"/>
    <mergeCell ref="B13:K13"/>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4"/>
  <sheetViews>
    <sheetView showGridLines="0" tabSelected="1" workbookViewId="0"/>
  </sheetViews>
  <sheetFormatPr defaultRowHeight="15" x14ac:dyDescent="0.25"/>
  <cols>
    <col min="1" max="1" width="5" customWidth="1"/>
    <col min="2" max="2" width="53.42578125" customWidth="1"/>
  </cols>
  <sheetData>
    <row r="1" spans="1:11" x14ac:dyDescent="0.25">
      <c r="A1" s="108"/>
    </row>
    <row r="3" spans="1:11" ht="27" x14ac:dyDescent="0.45">
      <c r="B3" s="120" t="s">
        <v>157</v>
      </c>
      <c r="C3" s="120"/>
      <c r="D3" s="120"/>
      <c r="E3" s="120"/>
      <c r="F3" s="120"/>
      <c r="G3" s="120"/>
      <c r="H3" s="120"/>
      <c r="I3" s="120"/>
      <c r="J3" s="120"/>
      <c r="K3" s="120"/>
    </row>
    <row r="4" spans="1:11" ht="15.75" x14ac:dyDescent="0.3">
      <c r="B4" s="3" t="s">
        <v>7</v>
      </c>
      <c r="C4" s="3"/>
      <c r="D4" s="3"/>
      <c r="E4" s="3"/>
      <c r="F4" s="3"/>
      <c r="G4" s="3"/>
      <c r="H4" s="3"/>
      <c r="I4" s="3"/>
      <c r="J4" s="3"/>
      <c r="K4" s="3"/>
    </row>
    <row r="5" spans="1:11" ht="15.75" x14ac:dyDescent="0.3">
      <c r="B5" s="3"/>
      <c r="C5" s="3"/>
      <c r="D5" s="3"/>
      <c r="E5" s="3"/>
      <c r="F5" s="3"/>
      <c r="G5" s="3"/>
      <c r="H5" s="3"/>
      <c r="I5" s="3"/>
      <c r="J5" s="3"/>
      <c r="K5" s="3"/>
    </row>
    <row r="6" spans="1:11" ht="17.25" thickBot="1" x14ac:dyDescent="0.35">
      <c r="B6" s="60" t="s">
        <v>156</v>
      </c>
      <c r="C6" s="61">
        <v>5501</v>
      </c>
      <c r="D6" s="3"/>
      <c r="E6" s="3"/>
      <c r="F6" s="3"/>
      <c r="G6" s="10"/>
      <c r="H6" s="3"/>
      <c r="I6" s="3"/>
      <c r="J6" s="3"/>
      <c r="K6" s="3"/>
    </row>
    <row r="7" spans="1:11" ht="17.25" thickTop="1" x14ac:dyDescent="0.3">
      <c r="B7" s="4" t="s">
        <v>6</v>
      </c>
      <c r="C7" s="4"/>
      <c r="D7" s="3"/>
      <c r="E7" s="3"/>
      <c r="F7" s="3"/>
      <c r="G7" s="11"/>
      <c r="H7" s="3"/>
      <c r="I7" s="3"/>
      <c r="J7" s="3"/>
      <c r="K7" s="3"/>
    </row>
    <row r="8" spans="1:11" ht="15.75" x14ac:dyDescent="0.3">
      <c r="B8" s="5" t="s">
        <v>4</v>
      </c>
      <c r="C8" s="6">
        <v>1199</v>
      </c>
      <c r="D8" s="3"/>
      <c r="E8" s="3"/>
      <c r="F8" s="3"/>
      <c r="G8" s="3"/>
      <c r="H8" s="3"/>
      <c r="I8" s="3"/>
      <c r="J8" s="3"/>
      <c r="K8" s="3"/>
    </row>
    <row r="9" spans="1:11" ht="15.75" x14ac:dyDescent="0.3">
      <c r="B9" s="5" t="s">
        <v>0</v>
      </c>
      <c r="C9" s="6">
        <v>1291</v>
      </c>
      <c r="D9" s="3"/>
      <c r="E9" s="3"/>
      <c r="F9" s="3"/>
      <c r="G9" s="3"/>
      <c r="H9" s="3"/>
      <c r="I9" s="3"/>
      <c r="J9" s="3"/>
      <c r="K9" s="3"/>
    </row>
    <row r="10" spans="1:11" ht="15.75" x14ac:dyDescent="0.3">
      <c r="B10" s="5" t="s">
        <v>1</v>
      </c>
      <c r="C10" s="6">
        <v>1761</v>
      </c>
      <c r="D10" s="3"/>
      <c r="E10" s="3"/>
      <c r="F10" s="96"/>
      <c r="G10" s="3"/>
      <c r="H10" s="3"/>
      <c r="I10" s="3"/>
      <c r="J10" s="3"/>
      <c r="K10" s="3"/>
    </row>
    <row r="11" spans="1:11" ht="15.75" x14ac:dyDescent="0.3">
      <c r="B11" s="5" t="s">
        <v>2</v>
      </c>
      <c r="C11" s="6">
        <v>994</v>
      </c>
      <c r="D11" s="3"/>
      <c r="E11" s="3"/>
      <c r="F11" s="3"/>
      <c r="G11" s="3"/>
      <c r="H11" s="3"/>
      <c r="I11" s="3"/>
      <c r="J11" s="3"/>
      <c r="K11" s="3"/>
    </row>
    <row r="12" spans="1:11" ht="15.75" x14ac:dyDescent="0.3">
      <c r="B12" s="5" t="s">
        <v>11</v>
      </c>
      <c r="C12" s="6">
        <v>248</v>
      </c>
      <c r="D12" s="3"/>
      <c r="E12" s="3"/>
      <c r="F12" s="3"/>
      <c r="G12" s="3"/>
      <c r="H12" s="3"/>
      <c r="I12" s="3"/>
      <c r="J12" s="3"/>
      <c r="K12" s="3"/>
    </row>
    <row r="13" spans="1:11" ht="16.5" x14ac:dyDescent="0.3">
      <c r="B13" s="7" t="s">
        <v>5</v>
      </c>
      <c r="C13" s="6">
        <v>9</v>
      </c>
      <c r="D13" s="96"/>
      <c r="E13" s="3"/>
      <c r="F13" s="3"/>
      <c r="G13" s="3"/>
      <c r="H13" s="3"/>
      <c r="I13" s="3"/>
      <c r="J13" s="3"/>
      <c r="K13" s="3"/>
    </row>
    <row r="14" spans="1:11" ht="39.75" customHeight="1" x14ac:dyDescent="0.25">
      <c r="B14" s="118" t="s">
        <v>115</v>
      </c>
      <c r="C14" s="119"/>
      <c r="D14" s="119"/>
      <c r="E14" s="119"/>
      <c r="F14" s="119"/>
      <c r="G14" s="119"/>
      <c r="H14" s="119"/>
      <c r="I14" s="119"/>
      <c r="J14" s="119"/>
      <c r="K14" s="119"/>
    </row>
  </sheetData>
  <mergeCells count="2">
    <mergeCell ref="B14:K14"/>
    <mergeCell ref="B3:K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11"/>
  <sheetViews>
    <sheetView showGridLines="0" workbookViewId="0"/>
  </sheetViews>
  <sheetFormatPr defaultRowHeight="15" x14ac:dyDescent="0.25"/>
  <cols>
    <col min="1" max="1" width="5" customWidth="1"/>
    <col min="2" max="2" width="39" customWidth="1"/>
    <col min="3" max="3" width="35.42578125" customWidth="1"/>
  </cols>
  <sheetData>
    <row r="1" spans="1:11" x14ac:dyDescent="0.25">
      <c r="A1" s="108"/>
    </row>
    <row r="3" spans="1:11" ht="27" x14ac:dyDescent="0.45">
      <c r="B3" s="120" t="s">
        <v>159</v>
      </c>
      <c r="C3" s="120"/>
      <c r="D3" s="120"/>
      <c r="E3" s="120"/>
      <c r="F3" s="120"/>
      <c r="G3" s="120"/>
      <c r="H3" s="120"/>
      <c r="I3" s="120"/>
      <c r="J3" s="120"/>
      <c r="K3" s="120"/>
    </row>
    <row r="4" spans="1:11" ht="33.75" customHeight="1" x14ac:dyDescent="0.3">
      <c r="B4" s="121" t="s">
        <v>114</v>
      </c>
      <c r="C4" s="121"/>
      <c r="D4" s="121"/>
      <c r="E4" s="121"/>
      <c r="F4" s="121"/>
      <c r="G4" s="121"/>
      <c r="H4" s="121"/>
      <c r="I4" s="121"/>
      <c r="J4" s="121"/>
      <c r="K4" s="3"/>
    </row>
    <row r="5" spans="1:11" ht="15.75" x14ac:dyDescent="0.3">
      <c r="B5" s="3"/>
      <c r="C5" s="3"/>
      <c r="D5" s="3"/>
      <c r="E5" s="3"/>
      <c r="F5" s="3"/>
      <c r="G5" s="3"/>
      <c r="H5" s="3"/>
      <c r="I5" s="3"/>
      <c r="J5" s="3"/>
      <c r="K5" s="3"/>
    </row>
    <row r="6" spans="1:11" ht="50.25" thickBot="1" x14ac:dyDescent="0.35">
      <c r="B6" s="9" t="s">
        <v>116</v>
      </c>
      <c r="C6" s="13" t="s">
        <v>160</v>
      </c>
      <c r="D6" s="3"/>
      <c r="E6" s="3"/>
      <c r="F6" s="3"/>
      <c r="G6" s="10"/>
      <c r="H6" s="3"/>
      <c r="I6" s="3"/>
      <c r="J6" s="3"/>
      <c r="K6" s="3"/>
    </row>
    <row r="7" spans="1:11" ht="17.25" thickTop="1" x14ac:dyDescent="0.3">
      <c r="B7" s="4" t="s">
        <v>8</v>
      </c>
      <c r="C7" s="4">
        <v>460</v>
      </c>
      <c r="D7" s="3"/>
      <c r="E7" s="3"/>
      <c r="F7" s="3"/>
      <c r="G7" s="11"/>
      <c r="H7" s="3"/>
      <c r="I7" s="3"/>
      <c r="J7" s="3"/>
      <c r="K7" s="3"/>
    </row>
    <row r="8" spans="1:11" ht="15.75" x14ac:dyDescent="0.3">
      <c r="B8" s="5" t="s">
        <v>52</v>
      </c>
      <c r="C8" s="6">
        <v>7786</v>
      </c>
      <c r="D8" s="3"/>
      <c r="E8" s="3"/>
      <c r="F8" s="3"/>
      <c r="G8" s="3"/>
      <c r="H8" s="3"/>
      <c r="I8" s="3"/>
      <c r="J8" s="3"/>
      <c r="K8" s="3"/>
    </row>
    <row r="9" spans="1:11" ht="16.5" thickBot="1" x14ac:dyDescent="0.35">
      <c r="B9" s="8" t="s">
        <v>31</v>
      </c>
      <c r="C9" s="18">
        <v>1251</v>
      </c>
      <c r="D9" s="3"/>
      <c r="E9" s="3"/>
      <c r="F9" s="3"/>
      <c r="G9" s="3"/>
      <c r="H9" s="3"/>
      <c r="I9" s="3"/>
      <c r="J9" s="3"/>
      <c r="K9" s="3"/>
    </row>
    <row r="10" spans="1:11" ht="16.5" x14ac:dyDescent="0.3">
      <c r="B10" s="42" t="s">
        <v>9</v>
      </c>
      <c r="C10" s="19">
        <v>9497</v>
      </c>
      <c r="D10" s="3"/>
      <c r="E10" s="3"/>
      <c r="F10" s="3"/>
      <c r="G10" s="3"/>
      <c r="H10" s="3"/>
      <c r="I10" s="3"/>
      <c r="J10" s="3"/>
      <c r="K10" s="3"/>
    </row>
    <row r="11" spans="1:11" ht="18" customHeight="1" x14ac:dyDescent="0.25">
      <c r="B11" s="118" t="s">
        <v>126</v>
      </c>
      <c r="C11" s="119"/>
      <c r="D11" s="119"/>
      <c r="E11" s="119"/>
      <c r="F11" s="119"/>
      <c r="G11" s="119"/>
      <c r="H11" s="119"/>
      <c r="I11" s="119"/>
      <c r="J11" s="119"/>
      <c r="K11" s="119"/>
    </row>
  </sheetData>
  <mergeCells count="3">
    <mergeCell ref="B3:K3"/>
    <mergeCell ref="B11:K11"/>
    <mergeCell ref="B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12"/>
  <sheetViews>
    <sheetView showGridLines="0" workbookViewId="0"/>
  </sheetViews>
  <sheetFormatPr defaultRowHeight="15" x14ac:dyDescent="0.25"/>
  <cols>
    <col min="1" max="1" width="5" customWidth="1"/>
    <col min="2" max="2" width="45.28515625" customWidth="1"/>
    <col min="3" max="5" width="17" customWidth="1"/>
  </cols>
  <sheetData>
    <row r="1" spans="1:11" x14ac:dyDescent="0.25">
      <c r="A1" s="108"/>
    </row>
    <row r="3" spans="1:11" ht="27" x14ac:dyDescent="0.45">
      <c r="B3" s="120" t="s">
        <v>117</v>
      </c>
      <c r="C3" s="120"/>
      <c r="D3" s="120"/>
      <c r="E3" s="120"/>
      <c r="F3" s="120"/>
      <c r="G3" s="120"/>
      <c r="H3" s="120"/>
      <c r="I3" s="120"/>
      <c r="J3" s="120"/>
      <c r="K3" s="120"/>
    </row>
    <row r="4" spans="1:11" s="3" customFormat="1" ht="31.5" customHeight="1" x14ac:dyDescent="0.3">
      <c r="B4" s="121" t="s">
        <v>53</v>
      </c>
      <c r="C4" s="121"/>
      <c r="D4" s="121"/>
      <c r="E4" s="121"/>
      <c r="F4" s="121"/>
      <c r="G4" s="121"/>
      <c r="H4" s="121"/>
      <c r="I4" s="121"/>
      <c r="J4" s="121"/>
      <c r="K4" s="121"/>
    </row>
    <row r="6" spans="1:11" ht="17.25" thickBot="1" x14ac:dyDescent="0.35">
      <c r="B6" s="9" t="s">
        <v>116</v>
      </c>
      <c r="C6" s="12">
        <v>44679</v>
      </c>
      <c r="D6" s="12">
        <v>44707</v>
      </c>
      <c r="E6" s="12">
        <v>44742</v>
      </c>
      <c r="G6" s="1"/>
    </row>
    <row r="7" spans="1:11" ht="17.25" thickTop="1" x14ac:dyDescent="0.3">
      <c r="B7" s="4" t="s">
        <v>134</v>
      </c>
      <c r="C7" s="97">
        <v>0.05</v>
      </c>
      <c r="D7" s="97">
        <v>0.06</v>
      </c>
      <c r="E7" s="97">
        <v>0.06</v>
      </c>
      <c r="G7" s="2"/>
    </row>
    <row r="8" spans="1:11" ht="15.75" x14ac:dyDescent="0.3">
      <c r="B8" s="5" t="s">
        <v>135</v>
      </c>
      <c r="C8" s="98">
        <v>0.79</v>
      </c>
      <c r="D8" s="98">
        <v>0.79</v>
      </c>
      <c r="E8" s="98">
        <v>0.8</v>
      </c>
    </row>
    <row r="9" spans="1:11" ht="15.75" x14ac:dyDescent="0.3">
      <c r="B9" s="8" t="s">
        <v>132</v>
      </c>
      <c r="C9" s="99">
        <v>0.05</v>
      </c>
      <c r="D9" s="99">
        <v>0.04</v>
      </c>
      <c r="E9" s="99">
        <v>0.04</v>
      </c>
    </row>
    <row r="10" spans="1:11" ht="16.5" thickBot="1" x14ac:dyDescent="0.35">
      <c r="B10" s="8" t="s">
        <v>136</v>
      </c>
      <c r="C10" s="99">
        <v>0.11</v>
      </c>
      <c r="D10" s="99">
        <v>0.11</v>
      </c>
      <c r="E10" s="99">
        <v>0.1</v>
      </c>
    </row>
    <row r="11" spans="1:11" ht="16.5" x14ac:dyDescent="0.3">
      <c r="B11" s="42" t="s">
        <v>9</v>
      </c>
      <c r="C11" s="100">
        <v>1</v>
      </c>
      <c r="D11" s="100">
        <v>1</v>
      </c>
      <c r="E11" s="100">
        <v>1</v>
      </c>
    </row>
    <row r="12" spans="1:11" ht="42" customHeight="1" x14ac:dyDescent="0.25">
      <c r="B12" s="118" t="s">
        <v>133</v>
      </c>
      <c r="C12" s="119"/>
      <c r="D12" s="119"/>
      <c r="E12" s="119"/>
      <c r="F12" s="119"/>
      <c r="G12" s="119"/>
      <c r="H12" s="119"/>
      <c r="I12" s="119"/>
      <c r="J12" s="119"/>
      <c r="K12" s="119"/>
    </row>
  </sheetData>
  <mergeCells count="3">
    <mergeCell ref="B3:K3"/>
    <mergeCell ref="B12:K12"/>
    <mergeCell ref="B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8"/>
  <sheetViews>
    <sheetView showGridLines="0" workbookViewId="0"/>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08"/>
    </row>
    <row r="3" spans="1:11" ht="27" x14ac:dyDescent="0.45">
      <c r="B3" s="120" t="s">
        <v>127</v>
      </c>
      <c r="C3" s="120"/>
      <c r="D3" s="120"/>
      <c r="E3" s="120"/>
      <c r="F3" s="120"/>
      <c r="G3" s="120"/>
      <c r="H3" s="120"/>
      <c r="I3" s="120"/>
      <c r="J3" s="120"/>
      <c r="K3" s="120"/>
    </row>
    <row r="4" spans="1:11" s="3" customFormat="1" ht="31.5" customHeight="1" x14ac:dyDescent="0.3">
      <c r="B4" s="121" t="s">
        <v>54</v>
      </c>
      <c r="C4" s="121"/>
      <c r="D4" s="121"/>
      <c r="E4" s="121"/>
      <c r="F4" s="121"/>
      <c r="G4" s="121"/>
      <c r="H4" s="121"/>
      <c r="I4" s="121"/>
      <c r="J4" s="121"/>
      <c r="K4" s="121"/>
    </row>
    <row r="6" spans="1:11" ht="16.5" thickBot="1" x14ac:dyDescent="0.35">
      <c r="B6" s="9" t="s">
        <v>116</v>
      </c>
      <c r="C6" s="12">
        <v>44588</v>
      </c>
      <c r="D6" s="12">
        <v>44616</v>
      </c>
      <c r="E6" s="12">
        <v>44651</v>
      </c>
      <c r="F6" s="12">
        <v>44679</v>
      </c>
      <c r="G6" s="12">
        <v>44707</v>
      </c>
      <c r="H6" s="12">
        <v>12235</v>
      </c>
    </row>
    <row r="7" spans="1:11" ht="16.5" thickTop="1" x14ac:dyDescent="0.3">
      <c r="B7" s="4" t="s">
        <v>32</v>
      </c>
      <c r="C7" s="63">
        <v>0.49</v>
      </c>
      <c r="D7" s="63">
        <v>0.49</v>
      </c>
      <c r="E7" s="63">
        <v>0.5</v>
      </c>
      <c r="F7" s="63">
        <v>0.5</v>
      </c>
      <c r="G7" s="63">
        <v>0.49</v>
      </c>
      <c r="H7" s="63">
        <v>0.49</v>
      </c>
    </row>
    <row r="8" spans="1:11" ht="42" customHeight="1" x14ac:dyDescent="0.25">
      <c r="B8" s="118" t="s">
        <v>105</v>
      </c>
      <c r="C8" s="119"/>
      <c r="D8" s="119"/>
      <c r="E8" s="119"/>
      <c r="F8" s="119"/>
      <c r="G8" s="119"/>
      <c r="H8" s="119"/>
      <c r="I8" s="119"/>
      <c r="J8" s="119"/>
      <c r="K8" s="119"/>
    </row>
  </sheetData>
  <mergeCells count="3">
    <mergeCell ref="B3:K3"/>
    <mergeCell ref="B4:K4"/>
    <mergeCell ref="B8: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14"/>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08"/>
    </row>
    <row r="3" spans="1:11" ht="27" x14ac:dyDescent="0.45">
      <c r="B3" s="120" t="s">
        <v>161</v>
      </c>
      <c r="C3" s="120"/>
      <c r="D3" s="120"/>
      <c r="E3" s="120"/>
      <c r="F3" s="120"/>
      <c r="G3" s="120"/>
      <c r="H3" s="120"/>
      <c r="I3" s="120"/>
      <c r="J3" s="120"/>
      <c r="K3" s="120"/>
    </row>
    <row r="4" spans="1:11" ht="33.75" customHeight="1" x14ac:dyDescent="0.3">
      <c r="B4" s="121" t="s">
        <v>33</v>
      </c>
      <c r="C4" s="121"/>
      <c r="D4" s="121"/>
      <c r="E4" s="121"/>
      <c r="F4" s="121"/>
      <c r="G4" s="121"/>
      <c r="H4" s="121"/>
      <c r="I4" s="121"/>
      <c r="J4" s="121"/>
      <c r="K4" s="3"/>
    </row>
    <row r="5" spans="1:11" ht="15.75" x14ac:dyDescent="0.3">
      <c r="B5" s="3"/>
      <c r="C5" s="3"/>
      <c r="D5" s="3"/>
      <c r="E5" s="3"/>
      <c r="F5" s="3"/>
      <c r="G5" s="3"/>
      <c r="H5" s="3"/>
      <c r="I5" s="3"/>
      <c r="J5" s="3"/>
      <c r="K5" s="3"/>
    </row>
    <row r="6" spans="1:11" ht="43.5" customHeight="1" x14ac:dyDescent="0.3">
      <c r="B6" s="123" t="s">
        <v>104</v>
      </c>
      <c r="C6" s="122" t="s">
        <v>160</v>
      </c>
      <c r="D6" s="122"/>
      <c r="E6" s="122"/>
      <c r="F6" s="122"/>
      <c r="G6" s="122"/>
      <c r="H6" s="122"/>
      <c r="I6" s="3"/>
      <c r="J6" s="3"/>
      <c r="K6" s="3"/>
    </row>
    <row r="7" spans="1:11" ht="17.25" thickBot="1" x14ac:dyDescent="0.35">
      <c r="B7" s="124"/>
      <c r="C7" s="20" t="s">
        <v>4</v>
      </c>
      <c r="D7" s="21" t="s">
        <v>0</v>
      </c>
      <c r="E7" s="21" t="s">
        <v>1</v>
      </c>
      <c r="F7" s="21" t="s">
        <v>2</v>
      </c>
      <c r="G7" s="29" t="s">
        <v>11</v>
      </c>
      <c r="H7" s="33" t="s">
        <v>9</v>
      </c>
      <c r="I7" s="3"/>
      <c r="J7" s="3"/>
      <c r="K7" s="3"/>
    </row>
    <row r="8" spans="1:11" ht="16.5" thickTop="1" x14ac:dyDescent="0.3">
      <c r="B8" s="51" t="s">
        <v>34</v>
      </c>
      <c r="C8" s="52">
        <v>8</v>
      </c>
      <c r="D8" s="52">
        <v>11</v>
      </c>
      <c r="E8" s="52">
        <v>13</v>
      </c>
      <c r="F8" s="52">
        <v>16</v>
      </c>
      <c r="G8" s="53">
        <v>4</v>
      </c>
      <c r="H8" s="34">
        <f t="shared" ref="H8:H13" si="0">SUM(C8:G8)</f>
        <v>52</v>
      </c>
      <c r="I8" s="3"/>
      <c r="J8" s="3"/>
      <c r="K8" s="3"/>
    </row>
    <row r="9" spans="1:11" ht="15.75" x14ac:dyDescent="0.3">
      <c r="B9" s="54" t="s">
        <v>25</v>
      </c>
      <c r="C9" s="55">
        <v>16</v>
      </c>
      <c r="D9" s="55">
        <v>14</v>
      </c>
      <c r="E9" s="55">
        <v>13</v>
      </c>
      <c r="F9" s="55">
        <v>9</v>
      </c>
      <c r="G9" s="56">
        <v>6</v>
      </c>
      <c r="H9" s="35">
        <f t="shared" si="0"/>
        <v>58</v>
      </c>
      <c r="I9" s="3"/>
      <c r="J9" s="3"/>
      <c r="K9" s="3"/>
    </row>
    <row r="10" spans="1:11" ht="15.75" x14ac:dyDescent="0.3">
      <c r="B10" s="54" t="s">
        <v>26</v>
      </c>
      <c r="C10" s="55">
        <v>27</v>
      </c>
      <c r="D10" s="55">
        <v>19</v>
      </c>
      <c r="E10" s="55">
        <v>44</v>
      </c>
      <c r="F10" s="55">
        <v>26</v>
      </c>
      <c r="G10" s="56">
        <v>15</v>
      </c>
      <c r="H10" s="35">
        <f t="shared" si="0"/>
        <v>131</v>
      </c>
      <c r="I10" s="3"/>
      <c r="J10" s="3"/>
      <c r="K10" s="3"/>
    </row>
    <row r="11" spans="1:11" ht="15.75" x14ac:dyDescent="0.3">
      <c r="B11" s="54" t="s">
        <v>27</v>
      </c>
      <c r="C11" s="55">
        <v>24</v>
      </c>
      <c r="D11" s="55">
        <v>27</v>
      </c>
      <c r="E11" s="55">
        <v>47</v>
      </c>
      <c r="F11" s="55">
        <v>30</v>
      </c>
      <c r="G11" s="56">
        <v>20</v>
      </c>
      <c r="H11" s="35">
        <f t="shared" si="0"/>
        <v>148</v>
      </c>
      <c r="I11" s="3"/>
      <c r="J11" s="3"/>
      <c r="K11" s="3"/>
    </row>
    <row r="12" spans="1:11" ht="16.5" thickBot="1" x14ac:dyDescent="0.35">
      <c r="B12" s="57" t="s">
        <v>35</v>
      </c>
      <c r="C12" s="58">
        <v>44</v>
      </c>
      <c r="D12" s="58">
        <v>47</v>
      </c>
      <c r="E12" s="58">
        <v>49</v>
      </c>
      <c r="F12" s="58">
        <v>13</v>
      </c>
      <c r="G12" s="59">
        <v>11</v>
      </c>
      <c r="H12" s="36">
        <f t="shared" si="0"/>
        <v>164</v>
      </c>
      <c r="I12" s="3"/>
      <c r="J12" s="3"/>
      <c r="K12" s="3"/>
    </row>
    <row r="13" spans="1:11" ht="15.75" x14ac:dyDescent="0.3">
      <c r="B13" s="15" t="s">
        <v>9</v>
      </c>
      <c r="C13" s="28">
        <f>SUM(C8:C12)</f>
        <v>119</v>
      </c>
      <c r="D13" s="28">
        <f t="shared" ref="D13:G13" si="1">SUM(D8:D12)</f>
        <v>118</v>
      </c>
      <c r="E13" s="28">
        <f t="shared" si="1"/>
        <v>166</v>
      </c>
      <c r="F13" s="28">
        <f t="shared" si="1"/>
        <v>94</v>
      </c>
      <c r="G13" s="28">
        <f t="shared" si="1"/>
        <v>56</v>
      </c>
      <c r="H13" s="37">
        <f t="shared" si="0"/>
        <v>553</v>
      </c>
      <c r="I13" s="3"/>
      <c r="J13" s="3"/>
      <c r="K13" s="3"/>
    </row>
    <row r="14" spans="1:11" ht="27" customHeight="1" x14ac:dyDescent="0.25">
      <c r="B14" s="118" t="s">
        <v>103</v>
      </c>
      <c r="C14" s="119"/>
      <c r="D14" s="119"/>
      <c r="E14" s="119"/>
      <c r="F14" s="119"/>
      <c r="G14" s="119"/>
      <c r="H14" s="119"/>
      <c r="I14" s="119"/>
      <c r="J14" s="119"/>
      <c r="K14" s="119"/>
    </row>
  </sheetData>
  <mergeCells count="5">
    <mergeCell ref="B3:K3"/>
    <mergeCell ref="B4:J4"/>
    <mergeCell ref="B14:K14"/>
    <mergeCell ref="C6:H6"/>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13"/>
  <sheetViews>
    <sheetView showGridLines="0" zoomScale="112" zoomScaleNormal="112" workbookViewId="0"/>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08"/>
    </row>
    <row r="3" spans="1:11" ht="27" x14ac:dyDescent="0.45">
      <c r="B3" s="120" t="s">
        <v>128</v>
      </c>
      <c r="C3" s="120"/>
      <c r="D3" s="120"/>
      <c r="E3" s="120"/>
      <c r="F3" s="120"/>
      <c r="G3" s="120"/>
      <c r="H3" s="120"/>
      <c r="I3" s="120"/>
      <c r="J3" s="120"/>
      <c r="K3" s="120"/>
    </row>
    <row r="4" spans="1:11" s="3" customFormat="1" ht="31.5" customHeight="1" x14ac:dyDescent="0.3">
      <c r="B4" s="121" t="s">
        <v>55</v>
      </c>
      <c r="C4" s="121"/>
      <c r="D4" s="121"/>
      <c r="E4" s="121"/>
      <c r="F4" s="121"/>
      <c r="G4" s="121"/>
      <c r="H4" s="121"/>
      <c r="I4" s="121"/>
      <c r="J4" s="121"/>
      <c r="K4" s="121"/>
    </row>
    <row r="6" spans="1:11" ht="16.5" thickBot="1" x14ac:dyDescent="0.35">
      <c r="B6" s="22" t="s">
        <v>36</v>
      </c>
      <c r="C6" s="12">
        <v>44588</v>
      </c>
      <c r="D6" s="12">
        <v>44616</v>
      </c>
      <c r="E6" s="12">
        <v>44651</v>
      </c>
      <c r="F6" s="12">
        <v>44679</v>
      </c>
      <c r="G6" s="12">
        <v>44707</v>
      </c>
      <c r="H6" s="12">
        <v>44742</v>
      </c>
    </row>
    <row r="7" spans="1:11" ht="16.5" thickTop="1" x14ac:dyDescent="0.3">
      <c r="B7" s="23" t="s">
        <v>34</v>
      </c>
      <c r="C7" s="64">
        <v>0.02</v>
      </c>
      <c r="D7" s="64">
        <v>0.02</v>
      </c>
      <c r="E7" s="64">
        <v>0.01</v>
      </c>
      <c r="F7" s="64">
        <v>0.01</v>
      </c>
      <c r="G7" s="64">
        <v>0.01</v>
      </c>
      <c r="H7" s="64">
        <v>0.02</v>
      </c>
    </row>
    <row r="8" spans="1:11" ht="15.75" x14ac:dyDescent="0.3">
      <c r="B8" s="25" t="s">
        <v>25</v>
      </c>
      <c r="C8" s="65">
        <v>0.04</v>
      </c>
      <c r="D8" s="65">
        <v>0.01</v>
      </c>
      <c r="E8" s="65">
        <v>0.03</v>
      </c>
      <c r="F8" s="65">
        <v>0.01</v>
      </c>
      <c r="G8" s="65">
        <v>0.03</v>
      </c>
      <c r="H8" s="65">
        <v>0.04</v>
      </c>
    </row>
    <row r="9" spans="1:11" ht="15.75" x14ac:dyDescent="0.3">
      <c r="B9" s="25" t="s">
        <v>26</v>
      </c>
      <c r="C9" s="65">
        <v>0.15</v>
      </c>
      <c r="D9" s="65">
        <v>0.18</v>
      </c>
      <c r="E9" s="65">
        <v>0.18</v>
      </c>
      <c r="F9" s="65">
        <v>0.15</v>
      </c>
      <c r="G9" s="65">
        <v>0.12</v>
      </c>
      <c r="H9" s="65">
        <v>0.18</v>
      </c>
    </row>
    <row r="10" spans="1:11" ht="15.75" x14ac:dyDescent="0.3">
      <c r="B10" s="25" t="s">
        <v>27</v>
      </c>
      <c r="C10" s="65">
        <v>0.35</v>
      </c>
      <c r="D10" s="65">
        <v>0.35</v>
      </c>
      <c r="E10" s="65">
        <v>0.32</v>
      </c>
      <c r="F10" s="65">
        <v>0.35</v>
      </c>
      <c r="G10" s="65">
        <v>0.33</v>
      </c>
      <c r="H10" s="65">
        <v>0.3</v>
      </c>
    </row>
    <row r="11" spans="1:11" ht="16.5" thickBot="1" x14ac:dyDescent="0.35">
      <c r="B11" s="27" t="s">
        <v>35</v>
      </c>
      <c r="C11" s="66">
        <v>0.45</v>
      </c>
      <c r="D11" s="66">
        <v>0.44</v>
      </c>
      <c r="E11" s="66">
        <v>0.45</v>
      </c>
      <c r="F11" s="66">
        <v>0.49</v>
      </c>
      <c r="G11" s="66">
        <v>0.51</v>
      </c>
      <c r="H11" s="66">
        <v>0.45</v>
      </c>
    </row>
    <row r="12" spans="1:11" ht="15.75" x14ac:dyDescent="0.3">
      <c r="B12" s="15" t="s">
        <v>9</v>
      </c>
      <c r="C12" s="67">
        <v>1</v>
      </c>
      <c r="D12" s="67">
        <v>1</v>
      </c>
      <c r="E12" s="67">
        <v>1</v>
      </c>
      <c r="F12" s="67">
        <v>1</v>
      </c>
      <c r="G12" s="67">
        <v>1</v>
      </c>
      <c r="H12" s="67">
        <v>1</v>
      </c>
    </row>
    <row r="13" spans="1:11" ht="42" customHeight="1" x14ac:dyDescent="0.25">
      <c r="B13" s="118" t="s">
        <v>105</v>
      </c>
      <c r="C13" s="119"/>
      <c r="D13" s="119"/>
      <c r="E13" s="119"/>
      <c r="F13" s="119"/>
      <c r="G13" s="119"/>
      <c r="H13" s="119"/>
      <c r="I13" s="119"/>
      <c r="J13" s="119"/>
      <c r="K13" s="119"/>
    </row>
  </sheetData>
  <mergeCells count="3">
    <mergeCell ref="B3:K3"/>
    <mergeCell ref="B4:K4"/>
    <mergeCell ref="B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K19"/>
  <sheetViews>
    <sheetView showGridLines="0" workbookViewId="0"/>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1" spans="1:11" x14ac:dyDescent="0.25">
      <c r="A1" s="108"/>
    </row>
    <row r="3" spans="1:11" ht="27" x14ac:dyDescent="0.45">
      <c r="B3" s="120" t="s">
        <v>162</v>
      </c>
      <c r="C3" s="120"/>
      <c r="D3" s="120"/>
      <c r="E3" s="120"/>
      <c r="F3" s="120"/>
      <c r="G3" s="120"/>
      <c r="H3" s="120"/>
      <c r="I3" s="120"/>
      <c r="J3" s="120"/>
      <c r="K3" s="120"/>
    </row>
    <row r="4" spans="1:11" ht="33.75" customHeight="1" x14ac:dyDescent="0.3">
      <c r="B4" s="121" t="s">
        <v>37</v>
      </c>
      <c r="C4" s="121"/>
      <c r="D4" s="121"/>
      <c r="E4" s="121"/>
      <c r="F4" s="121"/>
      <c r="G4" s="121"/>
      <c r="H4" s="121"/>
      <c r="I4" s="121"/>
      <c r="J4" s="121"/>
      <c r="K4" s="3"/>
    </row>
    <row r="5" spans="1:11" ht="15.75" x14ac:dyDescent="0.3">
      <c r="B5" s="3"/>
      <c r="C5" s="3"/>
      <c r="D5" s="3"/>
      <c r="E5" s="3"/>
      <c r="F5" s="3"/>
      <c r="G5" s="3"/>
      <c r="H5" s="3"/>
      <c r="I5" s="3"/>
      <c r="J5" s="3"/>
      <c r="K5" s="3"/>
    </row>
    <row r="6" spans="1:11" ht="43.5" customHeight="1" x14ac:dyDescent="0.3">
      <c r="B6" s="123" t="s">
        <v>56</v>
      </c>
      <c r="C6" s="122" t="s">
        <v>160</v>
      </c>
      <c r="D6" s="122"/>
      <c r="E6" s="122"/>
      <c r="F6" s="122"/>
      <c r="G6" s="122"/>
      <c r="H6" s="122"/>
      <c r="I6" s="3"/>
      <c r="J6" s="3"/>
      <c r="K6" s="3"/>
    </row>
    <row r="7" spans="1:11" ht="17.25" thickBot="1" x14ac:dyDescent="0.35">
      <c r="B7" s="124"/>
      <c r="C7" s="20" t="s">
        <v>4</v>
      </c>
      <c r="D7" s="21" t="s">
        <v>0</v>
      </c>
      <c r="E7" s="21" t="s">
        <v>1</v>
      </c>
      <c r="F7" s="21" t="s">
        <v>2</v>
      </c>
      <c r="G7" s="29" t="s">
        <v>11</v>
      </c>
      <c r="H7" s="33" t="s">
        <v>9</v>
      </c>
      <c r="I7" s="3"/>
      <c r="J7" s="3"/>
      <c r="K7" s="3"/>
    </row>
    <row r="8" spans="1:11" ht="16.5" thickTop="1" x14ac:dyDescent="0.3">
      <c r="B8" s="23" t="s">
        <v>38</v>
      </c>
      <c r="C8" s="24">
        <v>119</v>
      </c>
      <c r="D8" s="24">
        <v>38</v>
      </c>
      <c r="E8" s="24">
        <v>162</v>
      </c>
      <c r="F8" s="24">
        <v>39</v>
      </c>
      <c r="G8" s="30">
        <v>9</v>
      </c>
      <c r="H8" s="34">
        <f>SUM(C8:G8)</f>
        <v>367</v>
      </c>
      <c r="I8" s="3"/>
      <c r="J8" s="3"/>
      <c r="K8" s="3"/>
    </row>
    <row r="9" spans="1:11" ht="15.75" x14ac:dyDescent="0.3">
      <c r="B9" s="38" t="s">
        <v>39</v>
      </c>
      <c r="C9" s="39">
        <v>926</v>
      </c>
      <c r="D9" s="39">
        <v>1011</v>
      </c>
      <c r="E9" s="39">
        <v>915</v>
      </c>
      <c r="F9" s="39">
        <v>698</v>
      </c>
      <c r="G9" s="40">
        <v>168</v>
      </c>
      <c r="H9" s="35">
        <f>SUM(C9:G9)</f>
        <v>3718</v>
      </c>
      <c r="I9" s="3"/>
      <c r="J9" s="3"/>
      <c r="K9" s="3"/>
    </row>
    <row r="10" spans="1:11" ht="15.75" x14ac:dyDescent="0.3">
      <c r="B10" s="38" t="s">
        <v>40</v>
      </c>
      <c r="C10" s="39">
        <v>254</v>
      </c>
      <c r="D10" s="39">
        <v>560</v>
      </c>
      <c r="E10" s="39">
        <v>575</v>
      </c>
      <c r="F10" s="39">
        <v>431</v>
      </c>
      <c r="G10" s="40">
        <v>135</v>
      </c>
      <c r="H10" s="35">
        <f t="shared" ref="H10:H12" si="0">SUM(C10:G10)</f>
        <v>1955</v>
      </c>
      <c r="I10" s="3"/>
      <c r="J10" s="3"/>
      <c r="K10" s="3"/>
    </row>
    <row r="11" spans="1:11" ht="15.75" x14ac:dyDescent="0.3">
      <c r="B11" s="38" t="s">
        <v>41</v>
      </c>
      <c r="C11" s="39">
        <v>241</v>
      </c>
      <c r="D11" s="39">
        <v>314</v>
      </c>
      <c r="E11" s="39">
        <v>445</v>
      </c>
      <c r="F11" s="39">
        <v>182</v>
      </c>
      <c r="G11" s="40">
        <v>67</v>
      </c>
      <c r="H11" s="35">
        <f t="shared" si="0"/>
        <v>1249</v>
      </c>
      <c r="I11" s="3"/>
      <c r="J11" s="3"/>
      <c r="K11" s="3"/>
    </row>
    <row r="12" spans="1:11" ht="15.75" x14ac:dyDescent="0.3">
      <c r="B12" s="25" t="s">
        <v>57</v>
      </c>
      <c r="C12" s="26">
        <v>16</v>
      </c>
      <c r="D12" s="26">
        <v>18</v>
      </c>
      <c r="E12" s="26">
        <v>37</v>
      </c>
      <c r="F12" s="26">
        <v>18</v>
      </c>
      <c r="G12" s="31">
        <v>6</v>
      </c>
      <c r="H12" s="35">
        <f t="shared" si="0"/>
        <v>95</v>
      </c>
      <c r="I12" s="3"/>
      <c r="J12" s="3"/>
      <c r="K12" s="3"/>
    </row>
    <row r="13" spans="1:11" ht="16.5" thickBot="1" x14ac:dyDescent="0.35">
      <c r="B13" s="25" t="s">
        <v>58</v>
      </c>
      <c r="C13" s="26">
        <v>55</v>
      </c>
      <c r="D13" s="26">
        <v>81</v>
      </c>
      <c r="E13" s="26">
        <v>86</v>
      </c>
      <c r="F13" s="26">
        <v>166</v>
      </c>
      <c r="G13" s="31">
        <v>14</v>
      </c>
      <c r="H13" s="36">
        <f>SUM(C13:G13)</f>
        <v>402</v>
      </c>
      <c r="I13" s="3"/>
      <c r="J13" s="3"/>
      <c r="K13" s="3"/>
    </row>
    <row r="14" spans="1:11" ht="15.75" x14ac:dyDescent="0.3">
      <c r="B14" s="15" t="s">
        <v>9</v>
      </c>
      <c r="C14" s="28">
        <f>SUM(C8:C13)</f>
        <v>1611</v>
      </c>
      <c r="D14" s="28">
        <f>SUM(D8:D13)</f>
        <v>2022</v>
      </c>
      <c r="E14" s="28">
        <f t="shared" ref="E14:G14" si="1">SUM(E8:E13)</f>
        <v>2220</v>
      </c>
      <c r="F14" s="28">
        <f t="shared" si="1"/>
        <v>1534</v>
      </c>
      <c r="G14" s="28">
        <f t="shared" si="1"/>
        <v>399</v>
      </c>
      <c r="H14" s="37">
        <f>SUM(C14:G14)</f>
        <v>7786</v>
      </c>
      <c r="I14" s="3"/>
      <c r="J14" s="3"/>
      <c r="K14" s="3"/>
    </row>
    <row r="15" spans="1:11" ht="41.25" customHeight="1" x14ac:dyDescent="0.25">
      <c r="B15" s="125" t="s">
        <v>59</v>
      </c>
      <c r="C15" s="126"/>
      <c r="D15" s="126"/>
      <c r="E15" s="126"/>
      <c r="F15" s="126"/>
      <c r="G15" s="126"/>
      <c r="H15" s="126"/>
      <c r="I15" s="126"/>
      <c r="J15" s="126"/>
      <c r="K15" s="126"/>
    </row>
    <row r="19" spans="3:3" x14ac:dyDescent="0.25">
      <c r="C19" s="108"/>
    </row>
  </sheetData>
  <mergeCells count="5">
    <mergeCell ref="B3:K3"/>
    <mergeCell ref="B4:J4"/>
    <mergeCell ref="B6:B7"/>
    <mergeCell ref="C6:H6"/>
    <mergeCell ref="B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14"/>
  <sheetViews>
    <sheetView showGridLines="0" zoomScale="110" zoomScaleNormal="110" workbookViewId="0"/>
  </sheetViews>
  <sheetFormatPr defaultRowHeight="15" x14ac:dyDescent="0.25"/>
  <cols>
    <col min="1" max="1" width="5" customWidth="1"/>
    <col min="2" max="2" width="45.28515625" customWidth="1"/>
    <col min="3" max="5" width="17" customWidth="1"/>
    <col min="6" max="8" width="16.85546875" customWidth="1"/>
  </cols>
  <sheetData>
    <row r="1" spans="1:11" x14ac:dyDescent="0.25">
      <c r="A1" s="108"/>
    </row>
    <row r="3" spans="1:11" ht="27" x14ac:dyDescent="0.45">
      <c r="B3" s="120" t="s">
        <v>129</v>
      </c>
      <c r="C3" s="120"/>
      <c r="D3" s="120"/>
      <c r="E3" s="120"/>
      <c r="F3" s="120"/>
      <c r="G3" s="120"/>
      <c r="H3" s="120"/>
      <c r="I3" s="120"/>
      <c r="J3" s="120"/>
      <c r="K3" s="120"/>
    </row>
    <row r="4" spans="1:11" s="3" customFormat="1" ht="31.5" customHeight="1" x14ac:dyDescent="0.3">
      <c r="B4" s="121" t="s">
        <v>60</v>
      </c>
      <c r="C4" s="121"/>
      <c r="D4" s="121"/>
      <c r="E4" s="121"/>
      <c r="F4" s="121"/>
      <c r="G4" s="121"/>
      <c r="H4" s="121"/>
      <c r="I4" s="121"/>
      <c r="J4" s="121"/>
      <c r="K4" s="121"/>
    </row>
    <row r="6" spans="1:11" ht="16.5" thickBot="1" x14ac:dyDescent="0.35">
      <c r="B6" s="22" t="s">
        <v>61</v>
      </c>
      <c r="C6" s="12">
        <v>44588</v>
      </c>
      <c r="D6" s="12">
        <v>44616</v>
      </c>
      <c r="E6" s="12">
        <v>44651</v>
      </c>
      <c r="F6" s="12">
        <v>44679</v>
      </c>
      <c r="G6" s="12">
        <v>44707</v>
      </c>
      <c r="H6" s="12">
        <v>44742</v>
      </c>
    </row>
    <row r="7" spans="1:11" ht="16.5" thickTop="1" x14ac:dyDescent="0.3">
      <c r="B7" s="23" t="s">
        <v>38</v>
      </c>
      <c r="C7" s="64">
        <v>0.25</v>
      </c>
      <c r="D7" s="64">
        <v>0.25</v>
      </c>
      <c r="E7" s="64">
        <v>0.25</v>
      </c>
      <c r="F7" s="64">
        <v>0.24</v>
      </c>
      <c r="G7" s="64">
        <v>0.25</v>
      </c>
      <c r="H7" s="64">
        <v>0.24</v>
      </c>
    </row>
    <row r="8" spans="1:11" ht="15.75" x14ac:dyDescent="0.3">
      <c r="B8" s="38" t="s">
        <v>39</v>
      </c>
      <c r="C8" s="65">
        <v>0.56999999999999995</v>
      </c>
      <c r="D8" s="65">
        <v>0.56000000000000005</v>
      </c>
      <c r="E8" s="65">
        <v>0.56000000000000005</v>
      </c>
      <c r="F8" s="65">
        <v>0.56000000000000005</v>
      </c>
      <c r="G8" s="65">
        <v>0.56000000000000005</v>
      </c>
      <c r="H8" s="65">
        <v>0.56000000000000005</v>
      </c>
    </row>
    <row r="9" spans="1:11" ht="15.75" x14ac:dyDescent="0.3">
      <c r="B9" s="38" t="s">
        <v>40</v>
      </c>
      <c r="C9" s="65">
        <v>0.14000000000000001</v>
      </c>
      <c r="D9" s="65">
        <v>0.14000000000000001</v>
      </c>
      <c r="E9" s="65">
        <v>0.14000000000000001</v>
      </c>
      <c r="F9" s="65">
        <v>0.15</v>
      </c>
      <c r="G9" s="65">
        <v>0.15</v>
      </c>
      <c r="H9" s="65">
        <v>0.15</v>
      </c>
    </row>
    <row r="10" spans="1:11" ht="15.75" x14ac:dyDescent="0.3">
      <c r="B10" s="38" t="s">
        <v>41</v>
      </c>
      <c r="C10" s="65">
        <v>0.01</v>
      </c>
      <c r="D10" s="65">
        <v>0.02</v>
      </c>
      <c r="E10" s="65">
        <v>0.02</v>
      </c>
      <c r="F10" s="65">
        <v>0.02</v>
      </c>
      <c r="G10" s="65">
        <v>0.02</v>
      </c>
      <c r="H10" s="65">
        <v>0.02</v>
      </c>
    </row>
    <row r="11" spans="1:11" ht="15.75" x14ac:dyDescent="0.3">
      <c r="B11" s="25" t="s">
        <v>63</v>
      </c>
      <c r="C11" s="68">
        <v>1E-3</v>
      </c>
      <c r="D11" s="68">
        <v>1E-3</v>
      </c>
      <c r="E11" s="68">
        <v>1E-3</v>
      </c>
      <c r="F11" s="68">
        <v>0</v>
      </c>
      <c r="G11" s="68">
        <v>2E-3</v>
      </c>
      <c r="H11" s="68">
        <v>2E-3</v>
      </c>
    </row>
    <row r="12" spans="1:11" ht="16.5" thickBot="1" x14ac:dyDescent="0.35">
      <c r="B12" s="25" t="s">
        <v>62</v>
      </c>
      <c r="C12" s="65">
        <v>0.03</v>
      </c>
      <c r="D12" s="65">
        <v>0.03</v>
      </c>
      <c r="E12" s="65">
        <v>0.03</v>
      </c>
      <c r="F12" s="65">
        <v>0.03</v>
      </c>
      <c r="G12" s="65">
        <v>0.02</v>
      </c>
      <c r="H12" s="65">
        <v>0.03</v>
      </c>
    </row>
    <row r="13" spans="1:11" ht="15.75" x14ac:dyDescent="0.3">
      <c r="B13" s="15" t="s">
        <v>9</v>
      </c>
      <c r="C13" s="67">
        <v>1</v>
      </c>
      <c r="D13" s="67">
        <v>1</v>
      </c>
      <c r="E13" s="67">
        <v>1</v>
      </c>
      <c r="F13" s="67">
        <v>1</v>
      </c>
      <c r="G13" s="67">
        <v>1</v>
      </c>
      <c r="H13" s="67">
        <v>1</v>
      </c>
    </row>
    <row r="14" spans="1:11" ht="80.25" customHeight="1" x14ac:dyDescent="0.25">
      <c r="B14" s="118" t="s">
        <v>106</v>
      </c>
      <c r="C14" s="119"/>
      <c r="D14" s="119"/>
      <c r="E14" s="119"/>
      <c r="F14" s="119"/>
      <c r="G14" s="119"/>
      <c r="H14" s="119"/>
      <c r="I14" s="119"/>
      <c r="J14" s="119"/>
      <c r="K14" s="119"/>
    </row>
  </sheetData>
  <mergeCells count="3">
    <mergeCell ref="B3:K3"/>
    <mergeCell ref="B4:K4"/>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Taveras, Ashley</cp:lastModifiedBy>
  <dcterms:created xsi:type="dcterms:W3CDTF">2016-09-20T18:29:37Z</dcterms:created>
  <dcterms:modified xsi:type="dcterms:W3CDTF">2022-12-05T17:41:52Z</dcterms:modified>
</cp:coreProperties>
</file>