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ycdoitt-my.sharepoint.com/personal/ehampton_doitt_nyc_gov/Documents/"/>
    </mc:Choice>
  </mc:AlternateContent>
  <xr:revisionPtr revIDLastSave="2" documentId="8_{DF509AF1-4D1D-4941-A047-E077F57A1628}" xr6:coauthVersionLast="45" xr6:coauthVersionMax="46" xr10:uidLastSave="{99348B10-83F7-4123-B39F-D607B931563B}"/>
  <bookViews>
    <workbookView xWindow="23880" yWindow="-120" windowWidth="24240" windowHeight="1314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G48" i="5" s="1"/>
  <c r="C48" i="5"/>
  <c r="B48" i="5"/>
  <c r="G84" i="5"/>
  <c r="B30" i="5"/>
  <c r="C26" i="5"/>
  <c r="B42" i="5"/>
  <c r="B38" i="5"/>
  <c r="B34" i="5"/>
  <c r="B26" i="5"/>
  <c r="G44" i="5"/>
  <c r="G43" i="5"/>
  <c r="F42" i="5"/>
  <c r="E42" i="5"/>
  <c r="D42" i="5"/>
  <c r="C42" i="5"/>
  <c r="G42" i="5"/>
  <c r="G40" i="5"/>
  <c r="G39" i="5"/>
  <c r="G36" i="5"/>
  <c r="G35" i="5"/>
  <c r="G32" i="5"/>
  <c r="G31" i="5"/>
  <c r="F38" i="5"/>
  <c r="E38" i="5"/>
  <c r="D38" i="5"/>
  <c r="C38" i="5"/>
  <c r="G38" i="5" s="1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F24" i="5"/>
  <c r="F21" i="5"/>
  <c r="G78" i="5"/>
  <c r="G51" i="5"/>
  <c r="G60" i="5"/>
  <c r="G57" i="5"/>
  <c r="G75" i="5"/>
  <c r="G72" i="5"/>
  <c r="G69" i="5"/>
  <c r="G66" i="5"/>
  <c r="G63" i="5"/>
  <c r="G54" i="5"/>
  <c r="E24" i="5" l="1"/>
  <c r="E21" i="5" s="1"/>
  <c r="D24" i="5"/>
  <c r="D21" i="5" s="1"/>
  <c r="G34" i="5"/>
  <c r="G30" i="5"/>
  <c r="G26" i="5"/>
  <c r="C24" i="5"/>
  <c r="B24" i="5"/>
  <c r="B21" i="5" s="1"/>
  <c r="C21" i="5" l="1"/>
  <c r="G21" i="5" s="1"/>
  <c r="G24" i="5"/>
</calcChain>
</file>

<file path=xl/sharedStrings.xml><?xml version="1.0" encoding="utf-8"?>
<sst xmlns="http://schemas.openxmlformats.org/spreadsheetml/2006/main" count="82" uniqueCount="57">
  <si>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</si>
  <si>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</si>
  <si>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</si>
  <si>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</si>
  <si>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</si>
  <si>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</si>
  <si>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</si>
  <si>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</si>
  <si>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</si>
  <si>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</si>
  <si>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</si>
  <si>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</si>
  <si>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</si>
  <si>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</si>
  <si>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</si>
  <si>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</si>
  <si>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</si>
  <si>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</si>
  <si>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</si>
  <si>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</si>
  <si>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</si>
  <si>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</si>
  <si>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</si>
  <si>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</si>
  <si>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</si>
  <si>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</si>
  <si>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</si>
  <si>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</si>
  <si>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</si>
  <si>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</si>
  <si>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</si>
  <si>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</si>
  <si>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</si>
  <si>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</si>
  <si>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</si>
  <si>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</si>
  <si>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</si>
  <si>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</si>
  <si>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</si>
  <si>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</si>
  <si>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</si>
  <si>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</si>
  <si>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</si>
  <si>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</si>
  <si>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</si>
  <si>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</si>
  <si>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</si>
  <si>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</si>
  <si>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</si>
  <si>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</si>
  <si>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</si>
  <si>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DOITT</t>
  </si>
  <si>
    <t>Elsa Hampton Chief EEO Officer/Executive Director</t>
  </si>
  <si>
    <t>Ehampton@doitt.nyc.gov</t>
  </si>
  <si>
    <t>718-403-8513</t>
  </si>
  <si>
    <r>
      <rPr>
        <b/>
        <u/>
        <sz val="14"/>
        <color theme="1"/>
        <rFont val="Calibri"/>
        <family val="2"/>
        <scheme val="minor"/>
      </rPr>
      <t xml:space="preserve">   3rd </t>
    </r>
    <r>
      <rPr>
        <b/>
        <sz val="14"/>
        <color theme="1"/>
        <rFont val="Calibri"/>
        <family val="2"/>
        <scheme val="minor"/>
      </rPr>
      <t xml:space="preserve"> Qtr</t>
    </r>
  </si>
  <si>
    <t>5/6/213/31/2021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</si>
</sst>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1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zoomScaleNormal="100" workbookViewId="0">
      <selection activeCell="I17" sqref="I17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22"/>
      <c r="E1" s="122"/>
      <c r="F1" s="122"/>
      <c r="G1" s="122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41" t="s">
        <v>0</v>
      </c>
      <c r="B6" s="142"/>
      <c r="C6" s="142"/>
      <c r="D6" s="142"/>
      <c r="E6" s="142"/>
      <c r="F6" s="142"/>
      <c r="G6" s="142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4" t="s">
        <v>51</v>
      </c>
      <c r="C8" s="130"/>
      <c r="D8" s="131"/>
      <c r="E8" s="96"/>
      <c r="F8" s="77" t="s">
        <v>55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40" t="s">
        <v>4</v>
      </c>
      <c r="C9" s="140"/>
      <c r="D9" s="140"/>
      <c r="E9" s="140"/>
      <c r="F9" s="140"/>
      <c r="G9" s="140"/>
      <c r="H9" s="6"/>
      <c r="I9" s="6"/>
      <c r="J9" s="6"/>
      <c r="K9" s="6"/>
    </row>
    <row r="10" spans="1:11" s="5" customFormat="1" ht="25.35" customHeight="1" x14ac:dyDescent="0.25">
      <c r="A10" s="110"/>
      <c r="B10" s="140" t="s">
        <v>5</v>
      </c>
      <c r="C10" s="140"/>
      <c r="D10" s="140"/>
      <c r="E10" s="140"/>
      <c r="F10" s="140"/>
      <c r="G10" s="140"/>
      <c r="H10" s="140"/>
      <c r="I10" s="6"/>
      <c r="J10" s="6"/>
      <c r="K10" s="6"/>
    </row>
    <row r="11" spans="1:11" s="5" customFormat="1" ht="25.35" customHeight="1" x14ac:dyDescent="0.25">
      <c r="A11" s="110"/>
      <c r="B11" s="137" t="s">
        <v>6</v>
      </c>
      <c r="C11" s="138"/>
      <c r="D11" s="138"/>
      <c r="E11" s="138"/>
      <c r="F11" s="138"/>
      <c r="G11" s="139"/>
      <c r="H11" s="6"/>
      <c r="I11" s="6"/>
      <c r="J11" s="6"/>
      <c r="K11" s="6"/>
    </row>
    <row r="12" spans="1:11" s="5" customFormat="1" ht="25.35" customHeight="1" thickBot="1" x14ac:dyDescent="0.3">
      <c r="A12" s="135" t="s">
        <v>7</v>
      </c>
      <c r="B12" s="136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9" t="s">
        <v>52</v>
      </c>
      <c r="C13" s="130"/>
      <c r="D13" s="130"/>
      <c r="E13" s="130"/>
      <c r="F13" s="130"/>
      <c r="G13" s="131"/>
      <c r="H13" s="6"/>
      <c r="I13" s="6"/>
      <c r="J13" s="6"/>
      <c r="K13" s="6"/>
    </row>
    <row r="14" spans="1:11" ht="16.5" thickBot="1" x14ac:dyDescent="0.3">
      <c r="A14" s="79" t="s">
        <v>10</v>
      </c>
      <c r="B14" s="113" t="s">
        <v>56</v>
      </c>
      <c r="C14" s="80" t="s">
        <v>11</v>
      </c>
      <c r="D14" s="81" t="s">
        <v>53</v>
      </c>
      <c r="E14" s="82" t="s">
        <v>12</v>
      </c>
      <c r="F14" s="132" t="s">
        <v>54</v>
      </c>
      <c r="G14" s="133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3" t="s">
        <v>13</v>
      </c>
      <c r="C16" s="124"/>
      <c r="D16" s="124"/>
      <c r="E16" s="124"/>
      <c r="F16" s="124"/>
      <c r="G16" s="125"/>
      <c r="H16" s="83"/>
    </row>
    <row r="17" spans="1:11" ht="15.75" customHeight="1" thickBot="1" x14ac:dyDescent="0.3">
      <c r="A17" s="84"/>
      <c r="B17" s="126"/>
      <c r="C17" s="127"/>
      <c r="D17" s="127"/>
      <c r="E17" s="127"/>
      <c r="F17" s="127"/>
      <c r="G17" s="128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2953</v>
      </c>
      <c r="C21" s="17">
        <f>C24+C48</f>
        <v>297</v>
      </c>
      <c r="D21" s="17">
        <f>D24+D48</f>
        <v>420</v>
      </c>
      <c r="E21" s="17">
        <f>E24+E48</f>
        <v>12</v>
      </c>
      <c r="F21" s="17">
        <f>F24+F48</f>
        <v>0</v>
      </c>
      <c r="G21" s="16">
        <f t="shared" ref="G21" si="0">SUM(C21:F21)</f>
        <v>729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16" t="s">
        <v>22</v>
      </c>
      <c r="B23" s="117"/>
      <c r="C23" s="117"/>
      <c r="D23" s="117"/>
      <c r="E23" s="117"/>
      <c r="F23" s="117"/>
      <c r="G23" s="118"/>
      <c r="H23" s="89"/>
    </row>
    <row r="24" spans="1:11" ht="28.5" customHeight="1" thickBot="1" x14ac:dyDescent="0.3">
      <c r="A24" s="12" t="s">
        <v>23</v>
      </c>
      <c r="B24" s="38">
        <f>B26+B30+B34+B38+B42</f>
        <v>2653</v>
      </c>
      <c r="C24" s="17">
        <f>C26+C30+C34+C38+C42</f>
        <v>47</v>
      </c>
      <c r="D24" s="17">
        <f>D26+D30+D34+D38+D42</f>
        <v>393</v>
      </c>
      <c r="E24" s="17">
        <f>E26+E30+E34+E38+E42</f>
        <v>12</v>
      </c>
      <c r="F24" s="17">
        <f>F26+F30+F34+F38+F42</f>
        <v>0</v>
      </c>
      <c r="G24" s="17">
        <f t="shared" ref="G24" si="1">SUM(C24:F24)</f>
        <v>452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650</v>
      </c>
      <c r="C26" s="17">
        <f>C27+C28</f>
        <v>3</v>
      </c>
      <c r="D26" s="42">
        <f>D27+D28</f>
        <v>384</v>
      </c>
      <c r="E26" s="42">
        <f>E27+E28</f>
        <v>1</v>
      </c>
      <c r="F26" s="17">
        <f>F27+F28</f>
        <v>0</v>
      </c>
      <c r="G26" s="17">
        <f>SUM(C26:F26)</f>
        <v>388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>
        <v>0</v>
      </c>
      <c r="C27" s="75">
        <v>3</v>
      </c>
      <c r="D27" s="75">
        <v>3</v>
      </c>
      <c r="E27" s="65">
        <v>1</v>
      </c>
      <c r="F27" s="66"/>
      <c r="G27" s="15">
        <f>SUM(C27:F27)</f>
        <v>7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>
        <v>650</v>
      </c>
      <c r="C28" s="51">
        <v>0</v>
      </c>
      <c r="D28" s="51">
        <v>381</v>
      </c>
      <c r="E28" s="51">
        <v>0</v>
      </c>
      <c r="F28" s="51"/>
      <c r="G28" s="15">
        <f>SUM(C28:F28)</f>
        <v>381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3</v>
      </c>
      <c r="C30" s="42">
        <f>C31+C32</f>
        <v>3</v>
      </c>
      <c r="D30" s="17">
        <f>D31+D32</f>
        <v>1</v>
      </c>
      <c r="E30" s="42">
        <f>E31+E32</f>
        <v>1</v>
      </c>
      <c r="F30" s="17">
        <f>F31+F32</f>
        <v>0</v>
      </c>
      <c r="G30" s="42">
        <f t="shared" ref="G30" si="2">SUM(C30:F30)</f>
        <v>5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>
        <v>3</v>
      </c>
      <c r="C31" s="75">
        <v>3</v>
      </c>
      <c r="D31" s="75">
        <v>1</v>
      </c>
      <c r="E31" s="65">
        <v>1</v>
      </c>
      <c r="F31" s="67"/>
      <c r="G31" s="41">
        <f>SUM(C31:F31)</f>
        <v>5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>
        <v>0</v>
      </c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400</v>
      </c>
      <c r="C34" s="42">
        <f>C35+C36</f>
        <v>5</v>
      </c>
      <c r="D34" s="42">
        <f>D35+D36</f>
        <v>2</v>
      </c>
      <c r="E34" s="42">
        <f>E35+E36</f>
        <v>3</v>
      </c>
      <c r="F34" s="17">
        <f>F35+F36</f>
        <v>0</v>
      </c>
      <c r="G34" s="42">
        <f t="shared" ref="G34" si="3">SUM(C34:F34)</f>
        <v>10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>
        <v>400</v>
      </c>
      <c r="C35" s="75">
        <v>5</v>
      </c>
      <c r="D35" s="75">
        <v>2</v>
      </c>
      <c r="E35" s="68">
        <v>3</v>
      </c>
      <c r="F35" s="69"/>
      <c r="G35" s="41">
        <f>SUM(C35:F35)</f>
        <v>10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>
        <v>0</v>
      </c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1600</v>
      </c>
      <c r="C38" s="42">
        <f>C39+C40</f>
        <v>36</v>
      </c>
      <c r="D38" s="42">
        <f>D39+D40</f>
        <v>6</v>
      </c>
      <c r="E38" s="42">
        <f>E39+E40</f>
        <v>6</v>
      </c>
      <c r="F38" s="42">
        <f>F39+F40</f>
        <v>0</v>
      </c>
      <c r="G38" s="17">
        <f t="shared" ref="G38" si="4">SUM(C38:F38)</f>
        <v>48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>
        <v>1600</v>
      </c>
      <c r="C39" s="64">
        <v>36</v>
      </c>
      <c r="D39" s="64">
        <v>6</v>
      </c>
      <c r="E39" s="65">
        <v>6</v>
      </c>
      <c r="F39" s="70"/>
      <c r="G39" s="41">
        <f>SUM(C39:F39)</f>
        <v>48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>
        <v>0</v>
      </c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1</v>
      </c>
      <c r="F42" s="42">
        <f>F43+F44</f>
        <v>0</v>
      </c>
      <c r="G42" s="17">
        <f t="shared" ref="G42" si="5">SUM(C42:F42)</f>
        <v>1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/>
      <c r="D43" s="75"/>
      <c r="E43" s="69">
        <v>1</v>
      </c>
      <c r="F43" s="69"/>
      <c r="G43" s="41">
        <f>SUM(C43:F43)</f>
        <v>1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19" t="s">
        <v>31</v>
      </c>
      <c r="B47" s="120"/>
      <c r="C47" s="120"/>
      <c r="D47" s="120"/>
      <c r="E47" s="120"/>
      <c r="F47" s="120"/>
      <c r="G47" s="121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300</v>
      </c>
      <c r="C48" s="38">
        <f>C51+C54+C57+C60+C63+C66+C69+C72+C75+C78+B84</f>
        <v>250</v>
      </c>
      <c r="D48" s="38">
        <f>D51+D54+D57+D60+D63+D66+D69+D72+D75+D78+B84</f>
        <v>27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277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14" t="s">
        <v>34</v>
      </c>
      <c r="C50" s="115"/>
      <c r="D50" s="115"/>
      <c r="E50" s="115"/>
      <c r="F50" s="115"/>
      <c r="G50" s="115"/>
      <c r="H50" s="93"/>
    </row>
    <row r="51" spans="1:11" ht="15.75" thickBot="1" x14ac:dyDescent="0.3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14" t="s">
        <v>37</v>
      </c>
      <c r="C53" s="115"/>
      <c r="D53" s="115"/>
      <c r="E53" s="115"/>
      <c r="F53" s="115"/>
      <c r="G53" s="115"/>
      <c r="H53" s="2"/>
    </row>
    <row r="54" spans="1:11" ht="15.75" thickBot="1" x14ac:dyDescent="0.3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14" t="s">
        <v>39</v>
      </c>
      <c r="C56" s="115"/>
      <c r="D56" s="115"/>
      <c r="E56" s="115"/>
      <c r="F56" s="115"/>
      <c r="G56" s="115"/>
      <c r="H56" s="2"/>
    </row>
    <row r="57" spans="1:11" ht="15.75" thickBot="1" x14ac:dyDescent="0.3">
      <c r="A57" s="107" t="s">
        <v>35</v>
      </c>
      <c r="B57" s="106">
        <v>300</v>
      </c>
      <c r="C57" s="4">
        <v>250</v>
      </c>
      <c r="D57" s="4">
        <v>27</v>
      </c>
      <c r="E57" s="4"/>
      <c r="F57" s="4"/>
      <c r="G57" s="13">
        <f t="shared" ref="G57" si="8">SUM(C57:F57)</f>
        <v>277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43"/>
      <c r="D59" s="144"/>
      <c r="E59" s="144"/>
      <c r="F59" s="144"/>
      <c r="G59" s="145"/>
    </row>
    <row r="60" spans="1:11" ht="15.75" thickBot="1" x14ac:dyDescent="0.3">
      <c r="A60" s="107" t="s">
        <v>35</v>
      </c>
      <c r="B60" s="106"/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43"/>
      <c r="D62" s="144"/>
      <c r="E62" s="144"/>
      <c r="F62" s="144"/>
      <c r="G62" s="145"/>
    </row>
    <row r="63" spans="1:11" ht="15.75" thickBot="1" x14ac:dyDescent="0.3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43"/>
      <c r="D65" s="144"/>
      <c r="E65" s="144"/>
      <c r="F65" s="144"/>
      <c r="G65" s="145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43"/>
      <c r="D68" s="144"/>
      <c r="E68" s="144"/>
      <c r="F68" s="144"/>
      <c r="G68" s="145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43"/>
      <c r="D71" s="144"/>
      <c r="E71" s="144"/>
      <c r="F71" s="144"/>
      <c r="G71" s="145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43"/>
      <c r="D74" s="144"/>
      <c r="E74" s="144"/>
      <c r="F74" s="144"/>
      <c r="G74" s="145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43"/>
      <c r="D77" s="144"/>
      <c r="E77" s="144"/>
      <c r="F77" s="144"/>
      <c r="G77" s="145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46" t="s">
        <v>49</v>
      </c>
      <c r="C81" s="147"/>
      <c r="D81" s="147"/>
      <c r="E81" s="147"/>
      <c r="F81" s="147"/>
      <c r="G81" s="147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43"/>
      <c r="D83" s="144"/>
      <c r="E83" s="144"/>
      <c r="F83" s="144"/>
      <c r="G83" s="145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529EE5E98C5D41B6F850C63697B57A" ma:contentTypeVersion="11" ma:contentTypeDescription="Create a new document." ma:contentTypeScope="" ma:versionID="55dcc058521d13dabe89df5e9cf47c1d">
  <xsd:schema xmlns:xsd="http://www.w3.org/2001/XMLSchema" xmlns:xs="http://www.w3.org/2001/XMLSchema" xmlns:p="http://schemas.microsoft.com/office/2006/metadata/properties" xmlns:ns2="d864e46e-319e-42e2-97ba-8f36bd7fe47a" xmlns:ns3="7a9ac0bb-46f1-4d40-89c1-6de0b86b40a5" targetNamespace="http://schemas.microsoft.com/office/2006/metadata/properties" ma:root="true" ma:fieldsID="831b25a04c39ca24b1e1e048b6d86e28" ns2:_="" ns3:_="">
    <xsd:import namespace="d864e46e-319e-42e2-97ba-8f36bd7fe47a"/>
    <xsd:import namespace="7a9ac0bb-46f1-4d40-89c1-6de0b86b40a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4e46e-319e-42e2-97ba-8f36bd7fe4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9ac0bb-46f1-4d40-89c1-6de0b86b40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75E420-1949-4241-B22B-E51D4A278811}"/>
</file>

<file path=customXml/itemProps2.xml><?xml version="1.0" encoding="utf-8"?>
<ds:datastoreItem xmlns:ds="http://schemas.openxmlformats.org/officeDocument/2006/customXml" ds:itemID="{642F3FAB-6875-4BAB-982F-C0745CB16C6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773462-6756-4F27-BF5F-A825654DF3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Hampton, Elsa</cp:lastModifiedBy>
  <cp:revision/>
  <cp:lastPrinted>2021-03-31T22:00:52Z</cp:lastPrinted>
  <dcterms:created xsi:type="dcterms:W3CDTF">2013-08-20T22:08:47Z</dcterms:created>
  <dcterms:modified xsi:type="dcterms:W3CDTF">2021-05-06T23:34:21Z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0x01010092529EE5E98C5D41B6F850C63697B57A</vt:lpwstr>
  </property>
</Properties>
</file>